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johnson\Desktop\"/>
    </mc:Choice>
  </mc:AlternateContent>
  <bookViews>
    <workbookView xWindow="0" yWindow="0" windowWidth="28800" windowHeight="12255"/>
  </bookViews>
  <sheets>
    <sheet name="Risk Assessment" sheetId="1" r:id="rId1"/>
    <sheet name="System of controls" sheetId="6" r:id="rId2"/>
    <sheet name="Risk" sheetId="4" r:id="rId3"/>
    <sheet name="Instructions" sheetId="5" r:id="rId4"/>
    <sheet name="Lookup" sheetId="2" state="hidden" r:id="rId5"/>
  </sheets>
  <definedNames>
    <definedName name="_xlnm.Print_Area" localSheetId="0">'Risk Assessment'!$B$1:$G$58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0" i="1" l="1"/>
  <c r="I49" i="1"/>
  <c r="J49" i="1"/>
  <c r="J129" i="1"/>
  <c r="I129" i="1"/>
  <c r="J128" i="1"/>
  <c r="I128" i="1"/>
  <c r="J127" i="1"/>
  <c r="I127" i="1"/>
  <c r="J126" i="1"/>
  <c r="I126" i="1"/>
  <c r="J125" i="1"/>
  <c r="I125" i="1"/>
  <c r="J124" i="1"/>
  <c r="I124" i="1"/>
  <c r="J123" i="1"/>
  <c r="I123" i="1"/>
  <c r="J122" i="1"/>
  <c r="I122" i="1"/>
  <c r="J121" i="1"/>
  <c r="I121" i="1"/>
  <c r="J120" i="1"/>
  <c r="I120" i="1"/>
  <c r="J119" i="1"/>
  <c r="I119" i="1"/>
  <c r="J118" i="1"/>
  <c r="I118" i="1"/>
  <c r="J117" i="1"/>
  <c r="I117" i="1"/>
  <c r="J116" i="1"/>
  <c r="I116" i="1"/>
  <c r="J115" i="1"/>
  <c r="I115" i="1"/>
  <c r="J114" i="1"/>
  <c r="I114" i="1"/>
  <c r="J113" i="1"/>
  <c r="I113" i="1"/>
  <c r="J112" i="1"/>
  <c r="I112" i="1"/>
  <c r="J111" i="1"/>
  <c r="I111" i="1"/>
  <c r="J110" i="1"/>
  <c r="I110" i="1"/>
  <c r="J109" i="1"/>
  <c r="I109" i="1"/>
  <c r="J108" i="1"/>
  <c r="I108" i="1"/>
  <c r="J107" i="1"/>
  <c r="I107" i="1"/>
  <c r="J106" i="1"/>
  <c r="I106" i="1"/>
  <c r="J105" i="1"/>
  <c r="I105" i="1"/>
  <c r="J104" i="1"/>
  <c r="I104" i="1"/>
  <c r="J103" i="1"/>
  <c r="I103" i="1"/>
  <c r="J102" i="1"/>
  <c r="I102" i="1"/>
  <c r="J101" i="1"/>
  <c r="I101" i="1"/>
  <c r="J100" i="1"/>
  <c r="I100" i="1"/>
  <c r="J99" i="1"/>
  <c r="I99" i="1"/>
  <c r="J98" i="1"/>
  <c r="I98" i="1"/>
  <c r="J97" i="1"/>
  <c r="I97" i="1"/>
  <c r="J96" i="1"/>
  <c r="I96" i="1"/>
  <c r="J95" i="1"/>
  <c r="I95" i="1"/>
  <c r="J94" i="1"/>
  <c r="I94" i="1"/>
  <c r="J93" i="1"/>
  <c r="I93" i="1"/>
  <c r="J92" i="1"/>
  <c r="I92" i="1"/>
  <c r="J91" i="1"/>
  <c r="I91" i="1"/>
  <c r="J90" i="1"/>
  <c r="I90" i="1"/>
  <c r="J89" i="1"/>
  <c r="I89" i="1"/>
  <c r="J88" i="1"/>
  <c r="I88" i="1"/>
  <c r="J87" i="1"/>
  <c r="I87" i="1"/>
  <c r="J86" i="1"/>
  <c r="I86" i="1"/>
  <c r="J85" i="1"/>
  <c r="I85" i="1"/>
  <c r="J84" i="1"/>
  <c r="I84" i="1"/>
  <c r="J83" i="1"/>
  <c r="I83" i="1"/>
  <c r="J82" i="1"/>
  <c r="I82" i="1"/>
  <c r="J81" i="1"/>
  <c r="I81" i="1"/>
  <c r="J80" i="1"/>
  <c r="I80" i="1"/>
  <c r="J79" i="1"/>
  <c r="I79" i="1"/>
  <c r="J78" i="1"/>
  <c r="I78" i="1"/>
  <c r="J77" i="1"/>
  <c r="I77" i="1"/>
  <c r="J76" i="1"/>
  <c r="I76" i="1"/>
  <c r="J75" i="1"/>
  <c r="I75" i="1"/>
  <c r="J74" i="1"/>
  <c r="I74" i="1"/>
  <c r="J73" i="1"/>
  <c r="I73" i="1"/>
  <c r="J72" i="1"/>
  <c r="I72" i="1"/>
  <c r="J71" i="1"/>
  <c r="I71" i="1"/>
  <c r="J70" i="1"/>
  <c r="I70" i="1"/>
  <c r="J69" i="1"/>
  <c r="I69" i="1"/>
  <c r="J68" i="1"/>
  <c r="I68" i="1"/>
  <c r="J67" i="1"/>
  <c r="I67" i="1"/>
  <c r="J66" i="1"/>
  <c r="I66" i="1"/>
  <c r="J65" i="1"/>
  <c r="I65" i="1"/>
  <c r="J64" i="1"/>
  <c r="I64" i="1"/>
  <c r="J63" i="1"/>
  <c r="I63" i="1"/>
  <c r="J62" i="1"/>
  <c r="I62" i="1"/>
  <c r="J61" i="1"/>
  <c r="I61" i="1"/>
  <c r="J60" i="1"/>
  <c r="I60" i="1"/>
  <c r="J59" i="1"/>
  <c r="I59" i="1"/>
  <c r="J58" i="1"/>
  <c r="I58" i="1"/>
  <c r="J57" i="1"/>
  <c r="I57" i="1"/>
  <c r="J56" i="1"/>
  <c r="I56" i="1"/>
  <c r="J55" i="1"/>
  <c r="I55" i="1"/>
  <c r="J54" i="1"/>
  <c r="I54" i="1"/>
  <c r="J53" i="1"/>
  <c r="I53" i="1"/>
  <c r="J51" i="1"/>
  <c r="I51" i="1"/>
  <c r="J48" i="1"/>
  <c r="I48" i="1"/>
  <c r="J45" i="1"/>
  <c r="I45" i="1"/>
  <c r="J44" i="1"/>
  <c r="I44" i="1"/>
  <c r="J43" i="1"/>
  <c r="I43" i="1"/>
  <c r="J42" i="1"/>
  <c r="I42" i="1"/>
  <c r="J41" i="1"/>
  <c r="I41" i="1"/>
  <c r="J40" i="1"/>
  <c r="I40" i="1"/>
  <c r="J39" i="1"/>
  <c r="I39" i="1"/>
  <c r="K39" i="1" s="1"/>
  <c r="F39" i="1" s="1"/>
  <c r="J38" i="1"/>
  <c r="I38" i="1"/>
  <c r="J37" i="1"/>
  <c r="I37" i="1"/>
  <c r="J36" i="1"/>
  <c r="I36" i="1"/>
  <c r="J35" i="1"/>
  <c r="I35" i="1"/>
  <c r="J34" i="1"/>
  <c r="I34" i="1"/>
  <c r="J33" i="1"/>
  <c r="I33" i="1"/>
  <c r="K33" i="1" s="1"/>
  <c r="F33" i="1" s="1"/>
  <c r="J32" i="1"/>
  <c r="I32" i="1"/>
  <c r="J31" i="1"/>
  <c r="I31" i="1"/>
  <c r="J30" i="1"/>
  <c r="I30" i="1"/>
  <c r="J29" i="1"/>
  <c r="I29" i="1"/>
  <c r="K29" i="1" s="1"/>
  <c r="F29" i="1" s="1"/>
  <c r="J28" i="1"/>
  <c r="I28" i="1"/>
  <c r="J27" i="1"/>
  <c r="I27" i="1"/>
  <c r="J26" i="1"/>
  <c r="I26" i="1"/>
  <c r="J25" i="1"/>
  <c r="I25" i="1"/>
  <c r="J24" i="1"/>
  <c r="I24" i="1"/>
  <c r="J23" i="1"/>
  <c r="I23" i="1"/>
  <c r="K23" i="1" s="1"/>
  <c r="F23" i="1" s="1"/>
  <c r="J22" i="1"/>
  <c r="I22" i="1"/>
  <c r="J21" i="1"/>
  <c r="I21" i="1"/>
  <c r="K21" i="1" s="1"/>
  <c r="F21" i="1" s="1"/>
  <c r="J20" i="1"/>
  <c r="I20" i="1"/>
  <c r="J19" i="1"/>
  <c r="I19" i="1"/>
  <c r="J18" i="1"/>
  <c r="I18" i="1"/>
  <c r="J17" i="1"/>
  <c r="I17" i="1"/>
  <c r="K17" i="1" s="1"/>
  <c r="F17" i="1" s="1"/>
  <c r="J16" i="1"/>
  <c r="I16" i="1"/>
  <c r="J15" i="1"/>
  <c r="K15" i="1" s="1"/>
  <c r="F15" i="1" s="1"/>
  <c r="I15" i="1"/>
  <c r="J14" i="1"/>
  <c r="I14" i="1"/>
  <c r="J13" i="1"/>
  <c r="I13" i="1"/>
  <c r="J12" i="1"/>
  <c r="I12" i="1"/>
  <c r="J11" i="1"/>
  <c r="I11" i="1"/>
  <c r="K99" i="1"/>
  <c r="K96" i="1"/>
  <c r="K57" i="1"/>
  <c r="K25" i="1"/>
  <c r="F25" i="1" s="1"/>
  <c r="K100" i="1"/>
  <c r="K104" i="1"/>
  <c r="K120" i="1"/>
  <c r="K37" i="1"/>
  <c r="F37" i="1" s="1"/>
  <c r="K123" i="1"/>
  <c r="K127" i="1"/>
  <c r="K27" i="1"/>
  <c r="F27" i="1" s="1"/>
  <c r="K31" i="1"/>
  <c r="F31" i="1" s="1"/>
  <c r="K41" i="1"/>
  <c r="F41" i="1" s="1"/>
  <c r="K45" i="1"/>
  <c r="F45" i="1"/>
  <c r="K80" i="1"/>
  <c r="K126" i="1"/>
  <c r="K94" i="1"/>
  <c r="K66" i="1"/>
  <c r="K86" i="1"/>
  <c r="K102" i="1"/>
  <c r="K114" i="1"/>
  <c r="K35" i="1"/>
  <c r="F35" i="1"/>
  <c r="K60" i="1"/>
  <c r="K90" i="1"/>
  <c r="K106" i="1"/>
  <c r="K108" i="1"/>
  <c r="K122" i="1"/>
  <c r="K124" i="1"/>
  <c r="K19" i="1"/>
  <c r="F19" i="1" s="1"/>
  <c r="K13" i="1"/>
  <c r="F13" i="1" s="1"/>
  <c r="K11" i="1"/>
  <c r="F11" i="1" s="1"/>
  <c r="K12" i="1" l="1"/>
  <c r="F12" i="1" s="1"/>
  <c r="K14" i="1"/>
  <c r="F14" i="1" s="1"/>
  <c r="K16" i="1"/>
  <c r="F16" i="1" s="1"/>
  <c r="K18" i="1"/>
  <c r="F18" i="1" s="1"/>
  <c r="K20" i="1"/>
  <c r="F20" i="1" s="1"/>
  <c r="K22" i="1"/>
  <c r="F22" i="1" s="1"/>
  <c r="K24" i="1"/>
  <c r="F24" i="1" s="1"/>
  <c r="K26" i="1"/>
  <c r="F26" i="1" s="1"/>
  <c r="K28" i="1"/>
  <c r="F28" i="1" s="1"/>
  <c r="K30" i="1"/>
  <c r="F30" i="1" s="1"/>
  <c r="K32" i="1"/>
  <c r="F32" i="1" s="1"/>
  <c r="K34" i="1"/>
  <c r="F34" i="1" s="1"/>
  <c r="K36" i="1"/>
  <c r="F36" i="1" s="1"/>
  <c r="K38" i="1"/>
  <c r="F38" i="1" s="1"/>
  <c r="K40" i="1"/>
  <c r="F40" i="1" s="1"/>
  <c r="K42" i="1"/>
  <c r="F42" i="1" s="1"/>
  <c r="K44" i="1"/>
  <c r="F44" i="1" s="1"/>
  <c r="K48" i="1"/>
  <c r="F48" i="1" s="1"/>
  <c r="K53" i="1"/>
  <c r="K55" i="1"/>
  <c r="K59" i="1"/>
  <c r="K61" i="1"/>
  <c r="K63" i="1"/>
  <c r="K65" i="1"/>
  <c r="K67" i="1"/>
  <c r="K69" i="1"/>
  <c r="K71" i="1"/>
  <c r="K73" i="1"/>
  <c r="K75" i="1"/>
  <c r="K77" i="1"/>
  <c r="K79" i="1"/>
  <c r="K81" i="1"/>
  <c r="K83" i="1"/>
  <c r="K85" i="1"/>
  <c r="K87" i="1"/>
  <c r="K89" i="1"/>
  <c r="K91" i="1"/>
  <c r="K93" i="1"/>
  <c r="K95" i="1"/>
  <c r="K97" i="1"/>
  <c r="K101" i="1"/>
  <c r="K103" i="1"/>
  <c r="K105" i="1"/>
  <c r="K107" i="1"/>
  <c r="K109" i="1"/>
  <c r="K111" i="1"/>
  <c r="K113" i="1"/>
  <c r="K115" i="1"/>
  <c r="K117" i="1"/>
  <c r="K119" i="1"/>
  <c r="K121" i="1"/>
  <c r="K125" i="1"/>
  <c r="K128" i="1"/>
  <c r="K129" i="1"/>
  <c r="K49" i="1"/>
  <c r="F49" i="1" s="1"/>
  <c r="K43" i="1"/>
  <c r="F43" i="1" s="1"/>
  <c r="K54" i="1"/>
  <c r="K56" i="1"/>
  <c r="K58" i="1"/>
  <c r="K62" i="1"/>
  <c r="K64" i="1"/>
  <c r="K68" i="1"/>
  <c r="K70" i="1"/>
  <c r="K72" i="1"/>
  <c r="K74" i="1"/>
  <c r="K76" i="1"/>
  <c r="K78" i="1"/>
  <c r="K82" i="1"/>
  <c r="K84" i="1"/>
  <c r="K88" i="1"/>
  <c r="K92" i="1"/>
  <c r="K98" i="1"/>
  <c r="K110" i="1"/>
  <c r="K112" i="1"/>
  <c r="K116" i="1"/>
  <c r="K118" i="1"/>
  <c r="K51" i="1"/>
  <c r="F51" i="1" s="1"/>
</calcChain>
</file>

<file path=xl/sharedStrings.xml><?xml version="1.0" encoding="utf-8"?>
<sst xmlns="http://schemas.openxmlformats.org/spreadsheetml/2006/main" count="325" uniqueCount="187">
  <si>
    <t xml:space="preserve">This risk assessment has been completed following current government guidelines as of 26th August 2020. The coronavirus outbreak is a rapidly developing situation and this risk assessment will be updated as the guidance changes.             
</t>
  </si>
  <si>
    <t>RISK ASSESSMENT:  Whole School Returning To School - Version 3</t>
  </si>
  <si>
    <t>Establishment Name</t>
  </si>
  <si>
    <t>Persons at risk</t>
  </si>
  <si>
    <t>Adults and pupils</t>
  </si>
  <si>
    <t>Date of assessment</t>
  </si>
  <si>
    <t>Review Date</t>
  </si>
  <si>
    <t>Weekly</t>
  </si>
  <si>
    <t>Description Of Hazard</t>
  </si>
  <si>
    <t>Current Control Methods 
(Including Safe Working Practice)</t>
  </si>
  <si>
    <t>Severity</t>
  </si>
  <si>
    <t>Likelihood</t>
  </si>
  <si>
    <t>Risk</t>
  </si>
  <si>
    <t>Are Control Methods Adequate</t>
  </si>
  <si>
    <t>Likelihood Factor</t>
  </si>
  <si>
    <t>Risk Factor</t>
  </si>
  <si>
    <t>Evacuation procedures during resumed full occupancy of the school</t>
  </si>
  <si>
    <t>Death</t>
  </si>
  <si>
    <t>Very Unlikely</t>
  </si>
  <si>
    <t>Low 5</t>
  </si>
  <si>
    <t>Yes</t>
  </si>
  <si>
    <t>Premises not checked to ensure it is safe to open</t>
  </si>
  <si>
    <t>Complete the re-opening checklist and ensure all issues are actioned</t>
  </si>
  <si>
    <t>Major Injury/Long Term Absence</t>
  </si>
  <si>
    <t>Unlikely</t>
  </si>
  <si>
    <t>Lack of up to date information for staff</t>
  </si>
  <si>
    <t>Lack of up to date information for students and parents/guardians</t>
  </si>
  <si>
    <t>Failure to maintain supervision levels if staffing levels drop</t>
  </si>
  <si>
    <r>
      <t xml:space="preserve">Staff who </t>
    </r>
    <r>
      <rPr>
        <b/>
        <sz val="10"/>
        <rFont val="Calibri"/>
        <family val="2"/>
        <scheme val="minor"/>
      </rPr>
      <t>were</t>
    </r>
    <r>
      <rPr>
        <sz val="10"/>
        <rFont val="Calibri"/>
        <family val="2"/>
        <scheme val="minor"/>
      </rPr>
      <t xml:space="preserve"> identified as shielding or clinically vulnerable coming into contact with Coronavirus</t>
    </r>
  </si>
  <si>
    <t>YES</t>
  </si>
  <si>
    <r>
      <t xml:space="preserve">Students who </t>
    </r>
    <r>
      <rPr>
        <b/>
        <sz val="10"/>
        <color theme="1"/>
        <rFont val="Calibri"/>
        <family val="2"/>
        <scheme val="minor"/>
      </rPr>
      <t xml:space="preserve">were </t>
    </r>
    <r>
      <rPr>
        <sz val="10"/>
        <color theme="1"/>
        <rFont val="Calibri"/>
        <family val="2"/>
        <scheme val="minor"/>
      </rPr>
      <t>identified as shielding or clinically vulnerable coming into contact with Coronavirus</t>
    </r>
  </si>
  <si>
    <t>Member of staff displaying symptoms of Coronavirus</t>
  </si>
  <si>
    <t>Student displaying symptoms of Coronavirus</t>
  </si>
  <si>
    <t>Social distancing not observed in staff areas</t>
  </si>
  <si>
    <t>Social distancing not maintained at school gate or drop off/pick up point</t>
  </si>
  <si>
    <t>Social distancing not maintained during home-to-school transport if transport is boarded directly from school premises</t>
  </si>
  <si>
    <t>Social distancing not maintained by students before school starts</t>
  </si>
  <si>
    <t>Social distancing not maintained in school corridors</t>
  </si>
  <si>
    <t>Social distancing not maintained in classrooms</t>
  </si>
  <si>
    <t>Social distancing not maintained during break-times and lunchtimes</t>
  </si>
  <si>
    <t>Social distancing not maintained during meals</t>
  </si>
  <si>
    <t>Social distancing not maintained during physical activities (PE etc.)</t>
  </si>
  <si>
    <t>Moving and handling of furniture to facilitate social distancing</t>
  </si>
  <si>
    <t>Storage of furniture or equipment removed from classrooms workspaces and other areas</t>
  </si>
  <si>
    <t>Lack of hand washing facilities</t>
  </si>
  <si>
    <t>Over-use or miss-use of hand sanitiser</t>
  </si>
  <si>
    <t>Staff and students not cleaning hands frequently</t>
  </si>
  <si>
    <t>Cross contamination of used tissues etc.</t>
  </si>
  <si>
    <t>Disposal of potentially contaminated waste</t>
  </si>
  <si>
    <t>Cross contamination from sharing equipment</t>
  </si>
  <si>
    <t>Cross contamination from sharing personal possessions (water bottles, toys etc.)</t>
  </si>
  <si>
    <t>Cross contamination from contact with frequently touched surfaces (door handles, hand rails, tables etc.)</t>
  </si>
  <si>
    <t>Cross contamination from use of welfare facilities - toilets, sinks, water fountains etc.</t>
  </si>
  <si>
    <t>Cross contamination from food served on the premises</t>
  </si>
  <si>
    <t>No</t>
  </si>
  <si>
    <t>Lack of appropriate cleaning materials and personal protective equipment for cleaning and catering staff</t>
  </si>
  <si>
    <t>Visitors to the school site</t>
  </si>
  <si>
    <t>Provision of first aid (including paediatric first aid where appropriate) support to students</t>
  </si>
  <si>
    <t>Providing care (dispensing medicines etc.) for students with medical needs</t>
  </si>
  <si>
    <t>Providing care for students with specific care needs (support for toileting etc.)</t>
  </si>
  <si>
    <t>Providing care for students with specific emotional or behavioural needs</t>
  </si>
  <si>
    <t xml:space="preserve">Staff mental health issues 
</t>
  </si>
  <si>
    <t>Low 8</t>
  </si>
  <si>
    <t>Staff transport to/from school</t>
  </si>
  <si>
    <t>Foreign Travel</t>
  </si>
  <si>
    <t>Face coverings on school (transport)</t>
  </si>
  <si>
    <t>Face coverings at school (secondary)</t>
  </si>
  <si>
    <r>
      <t xml:space="preserve">In local intervention areas, face coverings must be worn by adults and pupils in secondary schools when moving around the school I.e. corridors and communal areas. Also wherever it is difficult to maintain social distancing (but not in classrooms). In non-intervention  areas, school leaders to use own discretion re face coverings in communal areas.  Visit </t>
    </r>
    <r>
      <rPr>
        <u/>
        <sz val="10"/>
        <color theme="4"/>
        <rFont val="Calibri"/>
        <family val="2"/>
        <scheme val="minor"/>
      </rPr>
      <t xml:space="preserve">https://www.gov.uk/government/publications/face-coverings-in-education/face-coverings-in-education </t>
    </r>
  </si>
  <si>
    <t>Face coverings at school (employees)</t>
  </si>
  <si>
    <t>NOTES &amp; APPROVAL</t>
  </si>
  <si>
    <t>Assessor</t>
  </si>
  <si>
    <t>TPAT H&amp;S Manager</t>
  </si>
  <si>
    <t>John Eddy</t>
  </si>
  <si>
    <t>Trip/Activity Leader</t>
  </si>
  <si>
    <t>Headteacher/EVC</t>
  </si>
  <si>
    <t>Year Group/s</t>
  </si>
  <si>
    <t>Activity/Trip</t>
  </si>
  <si>
    <t>Date</t>
  </si>
  <si>
    <t>29th July 2019</t>
  </si>
  <si>
    <t>SEVERITY EXAMPLES AND SCORES</t>
  </si>
  <si>
    <t>LIKELIHOOD EXAMPLE AND SCORES</t>
  </si>
  <si>
    <t>CATAGORY</t>
  </si>
  <si>
    <t>EXAMPLES</t>
  </si>
  <si>
    <t>SCORE</t>
  </si>
  <si>
    <t>Minor incident</t>
  </si>
  <si>
    <t>No time off. No injury or insignificant injuries or health effects</t>
  </si>
  <si>
    <t>Very unlikely</t>
  </si>
  <si>
    <t>Good control measures that do not rely on the person using them. Very low frequency activities.</t>
  </si>
  <si>
    <t>Minor Injury</t>
  </si>
  <si>
    <t>Up to 3 days off. Cuts, bruises, irritation requiring first aid only</t>
  </si>
  <si>
    <t>Controls in place but depend on the people using them - some room for human error.  Low frequency activities.</t>
  </si>
  <si>
    <t>Moderate Injury</t>
  </si>
  <si>
    <t>More serious injuries or ill health e.g. sprains, cuts requiring stiches, back injuries, musculoskeletal disorders, short term stress</t>
  </si>
  <si>
    <t>Likely</t>
  </si>
  <si>
    <t>Inadequate controls in place, or could break down with poor maintenance. Controls depend on the user’s compliance. Near misses may have occurred</t>
  </si>
  <si>
    <t>Major Injury</t>
  </si>
  <si>
    <t>Long term time off work. Broken limbs, amputations, long term health problems, loss of consciousness, lung disease work related</t>
  </si>
  <si>
    <t>Very likely</t>
  </si>
  <si>
    <t>Inadequate or doubtful controls in place. Heavy reliance on user compliance and a high chance of human error. Previous accidents or near misses</t>
  </si>
  <si>
    <t xml:space="preserve">Death </t>
  </si>
  <si>
    <t>Injury leading to death at the time or soon after the incident, or eventually, as with certain occupational diseases such as Asbestosis or work related cancers</t>
  </si>
  <si>
    <t>Certain</t>
  </si>
  <si>
    <t>No controls or impossible to control. Death or catastrophic injuries. Exposure to agents likely to lead to death</t>
  </si>
  <si>
    <t>The Severity score is multiplied by the Likelihood score to provide a Risk score</t>
  </si>
  <si>
    <t>Low risk activities deemed acceptable. Medium risk activities only to proceed if parents have specifically been informed of risk rating and why. High risk activities never to proceed</t>
  </si>
  <si>
    <t>RISK SCORE SEVERITY</t>
  </si>
  <si>
    <t>LOW (SCORE 1 TO 8)</t>
  </si>
  <si>
    <t>MEDIUM (SCORE 9 TO 15)</t>
  </si>
  <si>
    <t>HIGH (SCORE 16 TO 25)</t>
  </si>
  <si>
    <t>Risk Assessment Instructions</t>
  </si>
  <si>
    <t>Severity and Likelihood</t>
  </si>
  <si>
    <t>1.</t>
  </si>
  <si>
    <t>To change any of the categories for both severity and likelihood, click on the first part of the cell and a drop down arrow will appear.</t>
  </si>
  <si>
    <t>Click on this arrow and choose your level. Once both severity and likelihood are entered, a Risk Level and score with correct colour base will appear.</t>
  </si>
  <si>
    <t xml:space="preserve">base will appear. </t>
  </si>
  <si>
    <t>2.</t>
  </si>
  <si>
    <t>For the 'Are Control Methods adequate', again click on the cell to make the arrow appear and select your answer. Once selected the colour of the</t>
  </si>
  <si>
    <t>cell will change depending on your answer.</t>
  </si>
  <si>
    <t>Inserting a Return in a cell</t>
  </si>
  <si>
    <t>To insert a line return within a cell, you'll need to press Alt &amp; Enter not just Enter as this will not work.</t>
  </si>
  <si>
    <t>Creating an new line on the end of the risk assessment</t>
  </si>
  <si>
    <t>Click in the last box on the last line and press 'Tab'</t>
  </si>
  <si>
    <t>Copy and pasting from another excel document to this one</t>
  </si>
  <si>
    <t>Click on the cell in the excel document that you want to copy from, this highlights the cell.</t>
  </si>
  <si>
    <t>The text in the cell will appear in the white box below the menus at the top, as shown in the picture below.</t>
  </si>
  <si>
    <t>3.</t>
  </si>
  <si>
    <t>Highlight this text by left clicking the mouse at the start of the text. When you still have the mouse button held down move the move to the end of the text, this will highlight it.</t>
  </si>
  <si>
    <t>4.</t>
  </si>
  <si>
    <t>As soon as you let go of the mouse button, the text will remain highlight. If not try and highlight it again.</t>
  </si>
  <si>
    <t>5.</t>
  </si>
  <si>
    <t>Now click on the "Home" menu on the toolbar at the top. On this new menu click on the "Copy" option.</t>
  </si>
  <si>
    <t>6.</t>
  </si>
  <si>
    <t>Open the excel RA spreadsheet. Click on the cell were you would like to paste the copied text into. Click on the cell were you would like to paste the text into, this will highlight that cell.</t>
  </si>
  <si>
    <t>7.</t>
  </si>
  <si>
    <t>Now click on the "Home" menu on the toolbar at the top, and this time click on the "Paste" option.</t>
  </si>
  <si>
    <t>likelihood</t>
  </si>
  <si>
    <t>severity</t>
  </si>
  <si>
    <t>risk</t>
  </si>
  <si>
    <t>Minor Injury, No time off</t>
  </si>
  <si>
    <t>High 16-26</t>
  </si>
  <si>
    <t>Medium 9-15</t>
  </si>
  <si>
    <t>Low 1-8</t>
  </si>
  <si>
    <t>Injury and up to 3 days off</t>
  </si>
  <si>
    <t>Reportable Condition</t>
  </si>
  <si>
    <t>Very Likely</t>
  </si>
  <si>
    <t>Perrranporth School</t>
  </si>
  <si>
    <r>
      <t xml:space="preserve">Long-term contingency plans should be put in place. Staffing levels to be checked each day by SLT.  </t>
    </r>
    <r>
      <rPr>
        <sz val="10"/>
        <color rgb="FF00B050"/>
        <rFont val="Calibri"/>
        <family val="2"/>
        <scheme val="minor"/>
      </rPr>
      <t>HLTA will be deployed to cover classes if necessary. Teaching Personnel have identified supply teachers willing to work within school. Staff advised to telephone by 7:30am if unable to work.</t>
    </r>
  </si>
  <si>
    <r>
      <t xml:space="preserve">Shielding advice for all adults and children will pause on 1 August, subject to a continued decline in the rates of community transmission of coronavirus (COVID-19). This means that even the small number of pupils who will remain on the shielded patient list can also return to school, as can those who have family members who are shielding. Some pupils no longer required to shield but who generally remain under the care of a specialist health professional may need to discuss their care with their health professional before returning to school. </t>
    </r>
    <r>
      <rPr>
        <sz val="10"/>
        <rFont val="Calibri"/>
        <family val="2"/>
        <scheme val="minor"/>
      </rPr>
      <t xml:space="preserve">Where a pupil is unable to attend school because they are complying with clinical and/or public health advice, we expect schools to be able to immediately offer them access to remote education. </t>
    </r>
    <r>
      <rPr>
        <sz val="10"/>
        <color rgb="FF00B050"/>
        <rFont val="Calibri"/>
        <family val="2"/>
        <scheme val="minor"/>
      </rPr>
      <t>Individual risk assessments have been completed for all pupils with an EHCP by the SENCO and procedures agreed with parents/carers prior to the pupil returning to school.</t>
    </r>
  </si>
  <si>
    <r>
      <t>Staff reminded at briefings of the requirements to immediately isolate if displaying symptoms and to get tested.</t>
    </r>
    <r>
      <rPr>
        <sz val="10"/>
        <color theme="3"/>
        <rFont val="Calibri"/>
        <family val="2"/>
        <scheme val="minor"/>
      </rPr>
      <t xml:space="preserve"> </t>
    </r>
    <r>
      <rPr>
        <sz val="10"/>
        <rFont val="Calibri"/>
        <family val="2"/>
        <scheme val="minor"/>
      </rPr>
      <t xml:space="preserve">Ensure that staff and other adults do not come into the school if they have coronavirus (COVID-19) symptoms, or have tested positive in at least the last 10 days, and ensuring anyone developing those symptoms during the school day is sent home and advised to follow </t>
    </r>
    <r>
      <rPr>
        <u/>
        <sz val="10"/>
        <color theme="3"/>
        <rFont val="Calibri"/>
        <family val="2"/>
        <scheme val="minor"/>
      </rPr>
      <t>https://www.gov.uk/government/publications/covid-19-stay-at-home-guidance.</t>
    </r>
    <r>
      <rPr>
        <sz val="10"/>
        <rFont val="Calibri"/>
        <family val="2"/>
        <scheme val="minor"/>
      </rPr>
      <t xml:space="preserve"> Any members of staff who have helped someone with symptoms and any pupils who have been in close contact with them do not need to go home to self-isolate unless they develop symptoms themselves (in which case, they should arrange a test) or if the symptomatic person subsequently tests positive (see below) or they have been requested to do so by NHS Test and Trace. All suspected cases should be immediately reported to John Eddy and Bonnie Wright Insert link to guidance. Schools, staff and parents should be ready to provide information required for Test &amp; Trace purposes i.e. details of recent contacts. </t>
    </r>
    <r>
      <rPr>
        <sz val="10"/>
        <color rgb="FF00B050"/>
        <rFont val="Calibri"/>
        <family val="2"/>
        <scheme val="minor"/>
      </rPr>
      <t>This information will be shared with all staff and parent/carers. Posters to be displayed on Health &amp; Safety noticeboard in staff room and on parent noticeboards.</t>
    </r>
  </si>
  <si>
    <r>
      <rPr>
        <sz val="10"/>
        <rFont val="Calibri"/>
        <family val="2"/>
        <scheme val="minor"/>
      </rPr>
      <t xml:space="preserve">Ensure that pupils do not come into the school if they have coronavirus (COVID-19) symptoms, or have tested positive in at least the last 10 days, and ensuring anyone developing those symptoms during the school day is sent home advised to follow </t>
    </r>
    <r>
      <rPr>
        <u/>
        <sz val="10"/>
        <color theme="3"/>
        <rFont val="Calibri"/>
        <family val="2"/>
        <scheme val="minor"/>
      </rPr>
      <t>https://www.gov.uk/government/publications/covid-19-stay-at-home-guidance</t>
    </r>
    <r>
      <rPr>
        <sz val="10"/>
        <color theme="3"/>
        <rFont val="Calibri"/>
        <family val="2"/>
        <scheme val="minor"/>
      </rPr>
      <t>..</t>
    </r>
    <r>
      <rPr>
        <sz val="10"/>
        <color theme="1"/>
        <rFont val="Calibri"/>
        <family val="2"/>
        <scheme val="minor"/>
      </rPr>
      <t xml:space="preserve"> If a child is awaiting collection, they should be moved, if possible, to a room where they can be isolated behind a closed door, depending on the age and needs of the child, with appropriate adult supervision if required. Ideally, a window should be opened for ventilation. If it is not possible to isolate them, move them to an area which is at least 2 metres away from other people.
If they need to go to the bathroom while waiting to be collected, they should use a separate bathroom if possible. The bathroom must be cleaned and disinfected using standard cleaning products before being used by anyone else. Staff providing support to be provided with PPE. Areas used by student to be thoroughly cleaned.</t>
    </r>
    <r>
      <rPr>
        <sz val="10"/>
        <rFont val="Calibri"/>
        <family val="2"/>
        <scheme val="minor"/>
      </rPr>
      <t xml:space="preserve"> Any members of staff who have helped someone with symptoms and any pupils who have been in close contact with them do not need to go home to self-isolate unless they develop symptoms themselves (in which case, they should arrange a test) or if the symptomatic person subsequently tests positive (see below) or they have been requested to do so by NHS Test and Trace</t>
    </r>
    <r>
      <rPr>
        <sz val="10"/>
        <color theme="1"/>
        <rFont val="Calibri"/>
        <family val="2"/>
        <scheme val="minor"/>
      </rPr>
      <t xml:space="preserve">. All suspected cases should be immediately reported to John Eddy or Bonnie Wright. Schools, staff and parents should be ready to provide information required for Test &amp; Trace purposes i.e. details of recent contacts. </t>
    </r>
    <r>
      <rPr>
        <sz val="10"/>
        <color rgb="FF00B050"/>
        <rFont val="Calibri"/>
        <family val="2"/>
        <scheme val="minor"/>
      </rPr>
      <t xml:space="preserve"> Isolation room will be used for any pupils with symptoms awaiting collection. Staff waiting with pupil will be issued with PPE and advised to open windows and to remain 2 metres from the pupil if possible.  The room and all areas used by student will be thoroughly cleaned after use. All PPE to be disposed of in the PPE bin in the staff room toilet area.</t>
    </r>
  </si>
  <si>
    <r>
      <t xml:space="preserve">Additional supervision to be provided at gate and/or drop off/pick up point. Stagger opening and closing times. Use tape or cones to demarcate the waiting area. Display signage prominently within school and on the outside of buildings to encourage social distancing (employ multiple-language signage where necessary). Communicate to parents that only one parent should drop off or pick up students. Limit parent vehicular access to car parks to essential car-users only -this will require active management at drop-off and pick-up times and potential pre-arrangements to be made - implications for the impact on local; residents resultant from increased on-street parking should be considered on an individual school basis. </t>
    </r>
    <r>
      <rPr>
        <sz val="10"/>
        <color theme="3"/>
        <rFont val="Calibri"/>
        <family val="2"/>
        <scheme val="minor"/>
      </rPr>
      <t xml:space="preserve">Schools should consider how to communicate this to parents and remind them about the process that has been agreed for drop off and collection, including that gathering at the school gates and otherwise coming onto the site without an appointment is not allowed.  </t>
    </r>
    <r>
      <rPr>
        <sz val="10"/>
        <color rgb="FF00B050"/>
        <rFont val="Calibri"/>
        <family val="2"/>
        <scheme val="minor"/>
      </rPr>
      <t xml:space="preserve">Reception, Year 1 and Year 2 will enter via the Lower Playground gate. Year 3 and Year 4 will enter via Marshall's gate.  Year 5 and 6 will enter via the Parent gate.  Breakfast Club pupils will arrive via School Office.  Reception, Year 1 and Year 2 will be collected from the lower playground by class teacher at 8:45am.  Year 3, 4, 5 and 6 will go straight to classrooms using two separate entrances. No vehicles will be allowed to use the main school drive between the hours of 8:30am and 9:00am and 3:00pm to 3:30pm to ensure this area is safe for pedestrians.  Pupils riding bikes/scooters will dismount and walk their bikes/scooters to the bike shed. Footprints and arrows are spray painted on the ground to maintain social distancing. Parents will be reminded that only one parent should attend drop off and pick up. </t>
    </r>
  </si>
  <si>
    <r>
      <t xml:space="preserve">Use of public transport by pupils, particularly in peak times, should be kept to an absolute minimum. Consider staggered start times to enable more journeys to take place outside of peak hours. Encourage parents, staff and pupils to walk or cycle to school if at all possible. Consider using ‘walking buses’ (a supervised group of children being walked to, or from, school), or working with the local authority to promote safe cycling routes .Additional supervision to be provided at gate and/or drop off/pick up point. Consider school parking arrangement to reduce congestion. Priority must be given to disabled users and those identified as having health related issues. Provide relevant guidance to parents on drop off and pick up arrangements. Display signage prominently within school and on the outside of buildings to encourage social distancing (employ multiple-language signage where necessary). Schools must obtain copies of the Covid-19 risk assessments provided by their school transport provider. Please refer to the TPAT Covid-19 School Transport Policy for further information. For schools providing their own school transport, exiting RA's should be amended to include Covid control measures. It is important to consider:
- how pupils are grouped together on transport, where possible this should reflect the bubbles that are adopted within school
- use of hand sanitiser upon boarding and/or disembarking
- additional cleaning of vehicles
- organised queuing and boarding where possible
- distancing within vehicles wherever possible
- the use of face coverings for children (except those under the age of 11), where appropriate, for example, if they are likely to come into very close contact with people outside of their group or who they do not normally meet.
</t>
    </r>
    <r>
      <rPr>
        <sz val="10"/>
        <color rgb="FF00B050"/>
        <rFont val="Calibri"/>
        <family val="2"/>
        <scheme val="minor"/>
      </rPr>
      <t xml:space="preserve">One taxi is currently contracted to transport pupils to and from school.  The taxi has a marked drop off space. Vehicles will be banned from school drive between 8:30am to 9:00am and 3:00pm to 3:30pm. </t>
    </r>
  </si>
  <si>
    <r>
      <t>Parents to be instructed not to allow students to attend before school starts.  Students to be directed straight to classrooms. Stagger opening and closing times. Use tape or cones to demarcate the route to classrooms. Display signage prominently within school and on the outside of buildings to encourage social distancing (employ multiple-language signage where necessary).</t>
    </r>
    <r>
      <rPr>
        <sz val="10"/>
        <color rgb="FF00B050"/>
        <rFont val="Calibri"/>
        <family val="2"/>
        <scheme val="minor"/>
      </rPr>
      <t xml:space="preserve"> School gates will open at 8:35am and close at 9:00am. Pupils who arrive after 9:00am will need to enter via school office. Parents waiting with children in lower playground will be asked to socially distance. </t>
    </r>
  </si>
  <si>
    <r>
      <t>It is recommended that groups are kept as small as possible but can be up to the size of a year group if necessary (secondary schools/KS 4 &amp; 5). Groups should be kept apart and movement around the school site kept to a minimum. While passing briefly in the corridor or playground is low risk, schools should avoid creating busy corridors, entrances and exits. Schools with the capability to do it should take steps to limit interaction, sharing of rooms and social spaces between groups as much as possible. For use of communal areas, complete the Communal Areas Risk Assessment.</t>
    </r>
    <r>
      <rPr>
        <sz val="10"/>
        <color rgb="FF00B050"/>
        <rFont val="Calibri"/>
        <family val="2"/>
        <scheme val="minor"/>
      </rPr>
      <t xml:space="preserve"> School has marked two metres on the floor throughout the school corridors to support social distancing. Intervention groups in communal areas will only be from same year group and areas will be cleaned between groups. Use of toilets and communal areas is staggered between groups.</t>
    </r>
  </si>
  <si>
    <r>
      <t xml:space="preserve">Pupils should remain within their own groups. Use tape to demarcate zones within the classroom. Visualisers and whiteboards should be kept clear with a clearly identified teaching zone. Students should be allocated their own chairs/tables and should only use these. Class furniture will need to be moved or placed in a position to reduce pinch points, ensuring that free movement is possible. Where staff need to move between classes and year groups, they should try and keep their distance from pupils and other staff as much as they can, ideally 2 metres from other adults.. Staff in secondary schools maintain distance from their pupils, staying at the front of the class, and away from their colleagues where possible. Ideally, adults should maintain 2 metre distance from each other, and from children. In particular, they should avoid close face to face contact and minimise time spent within 1 metre of anyone.  Seat pupils side by side and facing forwards, rather than face to face or side on.  </t>
    </r>
    <r>
      <rPr>
        <sz val="10"/>
        <color rgb="FF00B050"/>
        <rFont val="Calibri"/>
        <family val="2"/>
        <scheme val="minor"/>
      </rPr>
      <t>Year groups will remain in the classrooms for the majority of the school day. KS2 pupils will leave the classrooms to use the toilets. Only staff allocated to the year group will have access to the classroom.</t>
    </r>
  </si>
  <si>
    <r>
      <t xml:space="preserve">Break and lunchtimes to be taken in class groups to minimise  mixing.  Supervision to be provided. Stagger breaks and lunchtimes to reduce cross-contamination. Schools must have copies of their catering provider's Covid-19 Risk Assessment. Outdoor playground equipment should be more frequently cleaned. This would also apply to resources used inside and outside by wraparound care providers. Complete Playground and Equipment Risk Assessment.  </t>
    </r>
    <r>
      <rPr>
        <sz val="10"/>
        <color rgb="FF00B050"/>
        <rFont val="Calibri"/>
        <family val="2"/>
        <scheme val="minor"/>
      </rPr>
      <t>Break and lunch times will be staggered as follows:
Morning break:
Rec, Y1 and Y2 - 10:15am to 10:30am
KS2 - 10:30am to 10:45am
Lunch times:
Reception, Y 1 and Y2 - 11:30am - 12:00pm eating 12:00pm - 12:30pm playtime
KS2 12:00pm - 12:30pm eating 12:30pm - 1:00pm playtime
Playgrounds will be sectioned into zones and timetabled for each class.</t>
    </r>
  </si>
  <si>
    <r>
      <t xml:space="preserve">No activities that require contact or proximity.  Equipment can be used but must be cleaned between groups. Resources that are shared between classes or bubbles, such as sports, art and science equipment should be cleaned frequently and meticulously and always between bubbles, or rotated to allow them to be left unused and out of reach for a period of 48 hours (72 hours for plastics) between use by different bubbles. Support social distancing with signage, barriers, floor markings and staff supervision. Refer to Use of Changing Rooms Risk Assessment. </t>
    </r>
    <r>
      <rPr>
        <sz val="10"/>
        <color rgb="FF00B050"/>
        <rFont val="Calibri"/>
        <family val="2"/>
        <scheme val="minor"/>
      </rPr>
      <t>No contact sports or close proximity activities. Equipment will be cleaned between groups or left for 72 hours between uses. Teachers will use equipment on a rota basis. Children will get changed in their classrooms.</t>
    </r>
  </si>
  <si>
    <r>
      <t xml:space="preserve">Site team to move equipment where required. Ask for additional help if needed by contacting external assistance. Speak to Trust for advice. </t>
    </r>
    <r>
      <rPr>
        <sz val="10"/>
        <color rgb="FF00B050"/>
        <rFont val="Calibri"/>
        <family val="2"/>
        <scheme val="minor"/>
      </rPr>
      <t>Classrooms to be set up by teachers to meet current DfE guidance.</t>
    </r>
  </si>
  <si>
    <r>
      <t xml:space="preserve">Unused classrooms to be used for extra storage space.  All tables and chairs to be stacked safely. </t>
    </r>
    <r>
      <rPr>
        <sz val="10"/>
        <color rgb="FF00B050"/>
        <rFont val="Calibri"/>
        <family val="2"/>
        <scheme val="minor"/>
      </rPr>
      <t>No spare classrooms to facilitate excess furniture. Storage areas will be made available as needed.</t>
    </r>
  </si>
  <si>
    <r>
      <t xml:space="preserve">Toilets and classrooms have hand washing facilities.  Instruct the children where to wash hands and how to socially space. All hand wash areas to be provided with soap dispensers and will be checked twice daily.  Paper towels to be provided. Classrooms without sinks should have supplies of hand sanitiser and dry foaming soap (no water required). </t>
    </r>
    <r>
      <rPr>
        <sz val="10"/>
        <color rgb="FF00B050"/>
        <rFont val="Calibri"/>
        <family val="2"/>
        <scheme val="minor"/>
      </rPr>
      <t xml:space="preserve"> All KS1 classrooms have separate hand washing facilities.  KS2 has shared hand washing facilities however all classrooms have hand sanitiser within the classroom. Handwashing areas will be cleaned twice daily. Individual hand sanitiser bottles are in all first aid bags.  Children will wash their hands on arrival to school, before and after morning break, before and after lunchtime, after using the toilet and before leaving for home.  </t>
    </r>
  </si>
  <si>
    <r>
      <t xml:space="preserve">School to ensure that pupils and staff clean their hands regularly, including when they arrive at school, when they return from breaks, when they change rooms and before and after eating. Small children and pupils with complex needs should continue to be helped to clean their hands properly. Skin friendly skin cleaning wipes can be used as an alternative. </t>
    </r>
    <r>
      <rPr>
        <sz val="10"/>
        <color rgb="FF00B050"/>
        <rFont val="Calibri"/>
        <family val="2"/>
        <scheme val="minor"/>
      </rPr>
      <t>All staff are reminded to wash hands on arrival to school. Hand sanitiser available in all classrooms.  Posters promoting regular hand washing are displayed around the school. Teachers will remind pupils to wash hands regularly.</t>
    </r>
  </si>
  <si>
    <r>
      <t xml:space="preserve">Pedal bins with liners in each classroom. This must be emptied at least once daily.  All waste should be double bagged and placed in schools normal refuse bins. </t>
    </r>
    <r>
      <rPr>
        <sz val="10"/>
        <rFont val="Calibri"/>
        <family val="2"/>
        <scheme val="minor"/>
      </rPr>
      <t>As with hand cleaning, ensure younger children and those with complex needs are assisted and all pupils understand that this is now part of how school operates. The e-Bug coronavirus (COVID-19) website contains free resources for schools, including materials to encourage good hand and respiratory hygien</t>
    </r>
    <r>
      <rPr>
        <sz val="10"/>
        <color theme="3"/>
        <rFont val="Calibri"/>
        <family val="2"/>
        <scheme val="minor"/>
      </rPr>
      <t xml:space="preserve">e. </t>
    </r>
    <r>
      <rPr>
        <u/>
        <sz val="10"/>
        <color theme="3"/>
        <rFont val="Calibri"/>
        <family val="2"/>
        <scheme val="minor"/>
      </rPr>
      <t xml:space="preserve">https://e-bug.eu/eng_home.aspx?cc=eng&amp;ss=1&amp;t=Information%20about%20the%20Coronavirus 
</t>
    </r>
    <r>
      <rPr>
        <sz val="10"/>
        <color rgb="FF00B050"/>
        <rFont val="Calibri"/>
        <family val="2"/>
        <scheme val="minor"/>
      </rPr>
      <t>All classrooms have a clearly labelled pedal bin for tissues which is emptied twice daily.  The contents are double bagged along with PPE used for cleaning, held for 72 hours and then disposed of in the normal trade refuse bin.  Each bag has a date label to ensure the 72 hour timeframe is adhered to. Cleaners wear PPE consisting of gloves and apron.</t>
    </r>
  </si>
  <si>
    <r>
      <t>Bin liners double bagged and stored safely for disposal.</t>
    </r>
    <r>
      <rPr>
        <u/>
        <sz val="10"/>
        <color theme="3"/>
        <rFont val="Calibri"/>
        <family val="2"/>
        <scheme val="minor"/>
      </rPr>
      <t xml:space="preserve"> https://www.gov.uk/government/publications/covid-19-decontamination-in-non-healthcare-settings/covid-19-decontamination-in-non-healthcare-settings
</t>
    </r>
    <r>
      <rPr>
        <sz val="10"/>
        <color rgb="FF00B050"/>
        <rFont val="Calibri"/>
        <family val="2"/>
        <scheme val="minor"/>
      </rPr>
      <t>Any contaminated waste is double bagged along with PPE used for cleaning, held for 72 hours and then disposed of in the normal trade refuse bin.  Each bag has a date label to ensure the 72 hour timeframe is adhered to. Cleaners wear PPE consisting of gloves and apron.</t>
    </r>
  </si>
  <si>
    <r>
      <t xml:space="preserve">Students to bring own water bottles.  Sharing of personal possessions not permitted. It is still recommended that pupils limit the amount of equipment they bring into school each day, to essentials such as lunch boxes, hats, coats, books, stationery and mobile phones. Bags are allowed. Pupils and teachers can take books and other shared resources home, although unnecessary sharing should be avoided, especially where this does not contribute to pupil education and development. Similar rules on hand cleaning, cleaning of the resources and rotation should apply to these resources. </t>
    </r>
    <r>
      <rPr>
        <sz val="10"/>
        <color rgb="FF00B050"/>
        <rFont val="Calibri"/>
        <family val="2"/>
        <scheme val="minor"/>
      </rPr>
      <t xml:space="preserve">To avoid the risk of cross contamination, no soft toys, blankets or toys will be allowed to be brought in from home. Pupils will be reminded of the importance of not sharing resources as appropriate by the class teacher. </t>
    </r>
  </si>
  <si>
    <r>
      <t>.</t>
    </r>
    <r>
      <rPr>
        <sz val="10"/>
        <rFont val="Calibri"/>
        <family val="2"/>
        <scheme val="minor"/>
      </rPr>
      <t xml:space="preserve">Put in place a cleaning schedule that ensures cleaning is generally enhanced and includes:
- more frequent cleaning of rooms and shared areas that are used by different groups
- frequently touched surfaces being cleaned more often than normal Public Health England has published revised guidance for cleaning non-healthcare settings to advise on general cleaning required in addition to the existing advice on cleaning those settings when there is a suspected case. </t>
    </r>
    <r>
      <rPr>
        <u/>
        <sz val="10"/>
        <color theme="3"/>
        <rFont val="Calibri"/>
        <family val="2"/>
        <scheme val="minor"/>
      </rPr>
      <t xml:space="preserve">https://www.gov.uk/government/publications/covid-19-decontamination-in-non-healthcare-settings
</t>
    </r>
    <r>
      <rPr>
        <sz val="10"/>
        <color rgb="FF00B050"/>
        <rFont val="Calibri"/>
        <family val="2"/>
        <scheme val="minor"/>
      </rPr>
      <t xml:space="preserve">Frequently touched surfaces in classrooms and shared areas will be cleaned at midday in addition to the end of day cleaning. </t>
    </r>
  </si>
  <si>
    <r>
      <t xml:space="preserve">Toilets and sinks etc. to be cleaned regularly </t>
    </r>
    <r>
      <rPr>
        <sz val="10"/>
        <color theme="3"/>
        <rFont val="Calibri"/>
        <family val="2"/>
        <scheme val="minor"/>
      </rPr>
      <t xml:space="preserve">and pupils must be encouraged to clean their hands thoroughly after using the toilet - different groups being allocated their own toilet blocks could be considered but is not a requirement if the site does not allow for it. </t>
    </r>
    <r>
      <rPr>
        <sz val="10"/>
        <color theme="1"/>
        <rFont val="Calibri"/>
        <family val="2"/>
        <scheme val="minor"/>
      </rPr>
      <t xml:space="preserve">Recommission water fountains where applicable. Ensure they have been flushed in accordance with Legionella regulations. This should be recorded on the Premises Checklist. </t>
    </r>
    <r>
      <rPr>
        <sz val="10"/>
        <color theme="3"/>
        <rFont val="Calibri"/>
        <family val="2"/>
        <scheme val="minor"/>
      </rPr>
      <t xml:space="preserve">Public Health England has published revised guidance for cleaning non-healthcare settings to advise on general cleaning required in addition to the existing advice on cleaning those settings when there is a suspected case. https://www.gov.uk/government/publications/covid-19-decontamination-in-non-healthcare-settings
</t>
    </r>
    <r>
      <rPr>
        <sz val="10"/>
        <color rgb="FF00B050"/>
        <rFont val="Calibri"/>
        <family val="2"/>
        <scheme val="minor"/>
      </rPr>
      <t>Toilets to be cleaned twice daily.  Water fountains will be decommissioned. Pupils will bring their own water bottles which can be refilled.</t>
    </r>
  </si>
  <si>
    <r>
      <t xml:space="preserve">Catering staff or companies to update their hygiene risk assessments to take account of Coronavirus. Use single use containers where possible. School kitchens can continue to operate, but must comply with the guidance for food businesses on coronavirus (COVID-19) https://www.gov.uk/government/publications/covid-19-guidance-for-food-businesses/guidance-for-food-businesses-on-coronavirus-covid-19. Complete 'Re-opening of School Canteen Risk Assessment'
</t>
    </r>
    <r>
      <rPr>
        <sz val="10"/>
        <color rgb="FF00B050"/>
        <rFont val="Calibri"/>
        <family val="2"/>
        <scheme val="minor"/>
      </rPr>
      <t>Caterlink Risk Assessments will be shared with staff.</t>
    </r>
  </si>
  <si>
    <r>
      <t xml:space="preserve">Internal cleaning and catering staff to be provided with disposable gloves and aprons or ensure their fabric PPE is washed daily. External providers should have equipped their staff as necessary. Refer to their risk assessments. </t>
    </r>
    <r>
      <rPr>
        <sz val="10"/>
        <color rgb="FF00B050"/>
        <rFont val="Calibri"/>
        <family val="2"/>
        <scheme val="minor"/>
      </rPr>
      <t xml:space="preserve"> All staff have access to PPE, gloves, aprons and masks if needed. Cleaning staff change PPE between cleaning different classes and shared areas.</t>
    </r>
  </si>
  <si>
    <r>
      <t xml:space="preserve">Disposable gloves etc. available in first aid kit. Utilise First Aid grab bags. Grab bag to include body fluid spillage kits and disposable apron and face mask. </t>
    </r>
    <r>
      <rPr>
        <sz val="10"/>
        <color rgb="FF00B050"/>
        <rFont val="Calibri"/>
        <family val="2"/>
        <scheme val="minor"/>
      </rPr>
      <t xml:space="preserve">Every class has a first aid kit and PPE available. First aid will be administered in the classroom or playground where appropriate by class teacher or support staff. </t>
    </r>
  </si>
  <si>
    <r>
      <t xml:space="preserve">Disposable gloves etc. available in first aid kit where appropriate. Care plan reviewed if appropriate and updated alongside current government guidelines. Any child who is unwell with symptoms of any kind should not attend school. </t>
    </r>
    <r>
      <rPr>
        <sz val="10"/>
        <color rgb="FF00B050"/>
        <rFont val="Calibri"/>
        <family val="2"/>
        <scheme val="minor"/>
      </rPr>
      <t xml:space="preserve">Medical care plans will be reviewed and appropriate actions put in place. </t>
    </r>
  </si>
  <si>
    <r>
      <t xml:space="preserve">Individual risk assessment and care plan to be reviewed and updated alongside current government guidelines.  PPE to be provided where required. </t>
    </r>
    <r>
      <rPr>
        <sz val="10"/>
        <rFont val="Calibri"/>
        <family val="2"/>
        <scheme val="minor"/>
      </rPr>
      <t>More information on PPE use can be found in the</t>
    </r>
    <r>
      <rPr>
        <sz val="10"/>
        <color theme="3"/>
        <rFont val="Calibri"/>
        <family val="2"/>
        <scheme val="minor"/>
      </rPr>
      <t xml:space="preserve"> https://www.gov.uk/government/publications/safe-working-in-education-childcare-and-childrens-social-care/safe-working-in-education-childcare-and-childrens-social-care-settings-including-the-use-of-personal-protective-equipment-ppe guidance. 
</t>
    </r>
    <r>
      <rPr>
        <sz val="10"/>
        <color rgb="FF00B050"/>
        <rFont val="Calibri"/>
        <family val="2"/>
        <scheme val="minor"/>
      </rPr>
      <t>SENCO will liaise with one to one TA's to discuss requirements. All staff have access to PPE.</t>
    </r>
  </si>
  <si>
    <r>
      <t xml:space="preserve">Individual risk assessment and care plan to be reviewed and updated.  PPE to be provided where required. </t>
    </r>
    <r>
      <rPr>
        <sz val="10"/>
        <rFont val="Calibri"/>
        <family val="2"/>
        <scheme val="minor"/>
      </rPr>
      <t>More information on PPE use can</t>
    </r>
    <r>
      <rPr>
        <sz val="10"/>
        <color theme="3"/>
        <rFont val="Calibri"/>
        <family val="2"/>
        <scheme val="minor"/>
      </rPr>
      <t xml:space="preserve"> </t>
    </r>
    <r>
      <rPr>
        <sz val="10"/>
        <rFont val="Calibri"/>
        <family val="2"/>
        <scheme val="minor"/>
      </rPr>
      <t>be found in th</t>
    </r>
    <r>
      <rPr>
        <sz val="10"/>
        <color theme="3"/>
        <rFont val="Calibri"/>
        <family val="2"/>
        <scheme val="minor"/>
      </rPr>
      <t xml:space="preserve">e https://www.gov.uk/government/publications/safe-working-in-education-childcare-and-childrens-social-care/safe-working-in-education-childcare-and-childrens-social-care-settings-including-the-use-of-personal-protective-equipment-ppe guidance.
</t>
    </r>
    <r>
      <rPr>
        <sz val="10"/>
        <color rgb="FF00B050"/>
        <rFont val="Calibri"/>
        <family val="2"/>
        <scheme val="minor"/>
      </rPr>
      <t>SENCO to liaise with one to one TA's to discuss requirements.  All staff have access to PPE.</t>
    </r>
  </si>
  <si>
    <r>
      <t xml:space="preserve">Management to promote mental health &amp; wellbeing awareness to staff during the Coronavirus outbreak and to offer whatever support they can to help. </t>
    </r>
    <r>
      <rPr>
        <sz val="10"/>
        <color rgb="FF00B050"/>
        <rFont val="Calibri"/>
        <family val="2"/>
        <scheme val="minor"/>
      </rPr>
      <t>Headteacher will support all staff as needed.  This will be reinforced at weekly staff meetings. All staff returning following sick leave have a meeting with Headteacher and School Business Manager to discuss any further support needed from the school.</t>
    </r>
  </si>
  <si>
    <r>
      <t xml:space="preserve">Public transport should be avoided. If unavoidable, face coverings must be worn. Remind staff about the heightened risk when using fuel stations before attending work. Using gloves or tissues when filling cars up with fuel can reduce the risk of the spread of Covid19. Always wash hand as soon as staff get to school. </t>
    </r>
    <r>
      <rPr>
        <sz val="10"/>
        <color rgb="FF00B050"/>
        <rFont val="Calibri"/>
        <family val="2"/>
        <scheme val="minor"/>
      </rPr>
      <t>Staff will be reminded of the guidance surrounding use of public transport and refuelling at the staff briefings.</t>
    </r>
  </si>
  <si>
    <r>
      <rPr>
        <sz val="10"/>
        <rFont val="Calibri"/>
        <family val="2"/>
        <scheme val="minor"/>
      </rPr>
      <t xml:space="preserve">Ensure that no pupils or staff come to school if they have returned from certain countries within the last 14 days. Visit </t>
    </r>
    <r>
      <rPr>
        <u/>
        <sz val="10"/>
        <rFont val="Calibri"/>
        <family val="2"/>
        <scheme val="minor"/>
      </rPr>
      <t>https://www.gov.uk/guidance/coronavirus-covid-19-travel-corridors</t>
    </r>
    <r>
      <rPr>
        <sz val="10"/>
        <rFont val="Calibri"/>
        <family val="2"/>
        <scheme val="minor"/>
      </rPr>
      <t xml:space="preserve"> for up to date information. </t>
    </r>
    <r>
      <rPr>
        <sz val="10"/>
        <color rgb="FF00B050"/>
        <rFont val="Calibri"/>
        <family val="2"/>
        <scheme val="minor"/>
      </rPr>
      <t>Parents and staff reminded to quarantine if returning from a Country identified on the Gov website.</t>
    </r>
  </si>
  <si>
    <t>Alistair Johnson</t>
  </si>
  <si>
    <r>
      <t xml:space="preserve">In accordance with advice from PHE, from the autumn term, the recommendation is that children and young people aged 11 and over wear a face covering when travelling on dedicated transport. This does not apply to people who are exempt from wearing a face covering on public transport. Schools should have a process for children and young people to remove face coverings when they arrive at school. This should enable them to wash their hands immediately on arrival (as is the case for all pupils) and then wash their hands again after removing their face covering. Disposable face coverings should be disposed of in a covered bin. They should not be put in a recycling bin. Children should keep reusable face coverings in a plastic bag they can take home with them. </t>
    </r>
    <r>
      <rPr>
        <sz val="10"/>
        <color rgb="FF00B050"/>
        <rFont val="Calibri"/>
        <family val="2"/>
        <scheme val="minor"/>
      </rPr>
      <t>One taxi is currently contracted to transport pupils to and from school.  Parents will determine whether face coverings should be worn as all pupils will be under 11 years of age. If a face covering is used, this will be placed in a sealed plastic bag and hands washed after removal of the covering.</t>
    </r>
  </si>
  <si>
    <r>
      <t xml:space="preserve">Under Government guidance, as we are not in an Intervention area the Trust is not requiring staff to use face coverings whilst at work. However, if staff wish to use face coverings the Trust recommends that a clear face visor is used (as this reduces the potential negative impact on learning and teaching). If a member of staff wishes to use a face mask this must be agreed with the Headteacher. </t>
    </r>
    <r>
      <rPr>
        <sz val="10"/>
        <color rgb="FF00B050"/>
        <rFont val="Calibri"/>
        <family val="2"/>
        <scheme val="minor"/>
      </rPr>
      <t xml:space="preserve"> The Headteacher will discuss individual requests from staff as appropriate.</t>
    </r>
  </si>
  <si>
    <r>
      <rPr>
        <sz val="10"/>
        <rFont val="Calibri"/>
        <family val="2"/>
        <scheme val="minor"/>
      </rPr>
      <t>All staff should follow the measures set out in the system of controls tab below to minimise the risks of transmission. Those who are clinically extremely vulnerable can return to school in September 2020 provided their school has implemented the system of controls outlined in this document, in line with the school’s own workplace risk assessment. In all respects, the clinically extremely vulnerable should now follow the same guidance as the clinically vulnerable population, taking particular care to practise frequent, thorough hand washing, and cleaning of frequently touched areas in their home and/or workspace</t>
    </r>
    <r>
      <rPr>
        <sz val="10"/>
        <color theme="1"/>
        <rFont val="Calibri"/>
        <family val="2"/>
        <scheme val="minor"/>
      </rPr>
      <t xml:space="preserve">. Staff who CANNOT work from home can return to work but must complete the 'Return to Work' form and Individual Returning to Work  risk assessment with the Headteacher. All control </t>
    </r>
    <r>
      <rPr>
        <sz val="10"/>
        <rFont val="Calibri"/>
        <family val="2"/>
        <scheme val="minor"/>
      </rPr>
      <t>measures identified must be in place before the staff member can return to school. If these control measures i.e. stringent social distancing etc. can not be implemented, the staff member cannot return to school. School leaders should explain to staff the measures the school is putting in place to reduce risks. People who live with those who are clinically extremely vulnerable or clinically vulnerable can attend the workplace. Complete risk assessment for pregnant staff. The Royal College of Obstetrics and Gynaecology (RCOG) has published</t>
    </r>
    <r>
      <rPr>
        <sz val="10"/>
        <color theme="3"/>
        <rFont val="Calibri"/>
        <family val="2"/>
        <scheme val="minor"/>
      </rPr>
      <t xml:space="preserve"> </t>
    </r>
    <r>
      <rPr>
        <u/>
        <sz val="10"/>
        <color theme="3"/>
        <rFont val="Calibri"/>
        <family val="2"/>
        <scheme val="minor"/>
      </rPr>
      <t>https://www.rcog.org.uk/en/guidelines-research-services/guidelines/coronavirus-pregnancy/</t>
    </r>
    <r>
      <rPr>
        <sz val="10"/>
        <color theme="3"/>
        <rFont val="Calibri"/>
        <family val="2"/>
        <scheme val="minor"/>
      </rPr>
      <t xml:space="preserve">. </t>
    </r>
    <r>
      <rPr>
        <sz val="10"/>
        <rFont val="Calibri"/>
        <family val="2"/>
        <scheme val="minor"/>
      </rPr>
      <t xml:space="preserve">This document includes advice for women from 28 weeks gestation or with underlying health conditions who may be at greater risk. We advise employers and pregnant women to follow this advice and to continue to monitor for future updates to it.  This information will be shared with all staff and parent/carers. Posters to be displayed on Health &amp; Safety noticeboard in staff room and on parent noticeboards.  This information will be shared with all staff and parent/carers. Posters to be displayed on Health &amp; Safety noticeboard in staff room and on parent noticeboards. </t>
    </r>
    <r>
      <rPr>
        <sz val="10"/>
        <color rgb="FF00B050"/>
        <rFont val="Calibri"/>
        <family val="2"/>
        <scheme val="minor"/>
      </rPr>
      <t xml:space="preserve">There is currently one member of staff who falls into this category.  Returning to Work risk asessment has been completed and will be monitored. </t>
    </r>
  </si>
  <si>
    <r>
      <t xml:space="preserve">Any visitors to site including parents and contractors should only attend site if pre-arranged.  Visitors required to hand-sanitise at reception, on entry and exit and must be signed in and out. Schools should have discussions with key contractors about the school’s control measures and ways of working as part of planning for the autumn term. Schools should ensure site guidance on physical distancing and hygiene is explained to visitors on or before arrival. Where visits can happen outside of school hours, they should. A record should be kept of all visitors. Supply teachers, peripatetic teachers and/or other temporary staff can move between schools. They should ensure they minimise contact and maintain as much distance as possible from other staff. </t>
    </r>
    <r>
      <rPr>
        <sz val="10"/>
        <color rgb="FF00B050"/>
        <rFont val="Calibri"/>
        <family val="2"/>
        <scheme val="minor"/>
      </rPr>
      <t xml:space="preserve"> Office staff will sign visitors in and out.  Visitors will only be accepted with a pre-arranged appointment. Visitor landyards will be replaced with self adhesive stickers. No parents will be allowed inside school at drop off or pick up. Visitors with pre-arranged appointments will be required to wear face coverings. A supply of disposable face masks will be available for visitors if required.</t>
    </r>
  </si>
  <si>
    <r>
      <t>Fire risk assessment and evacuation routes to be reviewed, and evacuation procedures updated as required. Please review the impact social distancing measures may have on escape routes, access to emergency equipment and fire equipment (such as extinguishers). A full evacuation to be timetabled for within the first 2 full days of school re-opening).</t>
    </r>
    <r>
      <rPr>
        <sz val="10"/>
        <color rgb="FF00B050"/>
        <rFont val="Calibri"/>
        <family val="2"/>
        <scheme val="minor"/>
      </rPr>
      <t xml:space="preserve"> Planned first whole school evacuation is scheduled for Tuesday 8th September 2020. Teachers will do a run through with classes on Monday 7th September 2020. Muster points in playground for all classes are at least 2m apart. Staff and visitors will remain 2m apart at all times. </t>
    </r>
    <r>
      <rPr>
        <sz val="10"/>
        <color rgb="FFFF0000"/>
        <rFont val="Calibri"/>
        <family val="2"/>
        <scheme val="minor"/>
      </rPr>
      <t>Completed 08/09/20.</t>
    </r>
  </si>
  <si>
    <r>
      <t xml:space="preserve">Organise daily staff briefings for at least the 1st week back, including any health and safety updates. This can be full staff or SLT Team as appropriate. These should be held in the most appropriate space for numbers of staff and consideration of social distancing guidelines. School leaders should explain to staff the measures the school is putting in place to reduce risks. </t>
    </r>
    <r>
      <rPr>
        <sz val="10"/>
        <color rgb="FF00B050"/>
        <rFont val="Calibri"/>
        <family val="2"/>
        <scheme val="minor"/>
      </rPr>
      <t xml:space="preserve">Daily staff briefings with SLT and teachers will be held after school for the first week back to enable staff to raise any issues and for Health &amp; Safety updates to be communicated. Teachers to liaise with their class TA.  All other support staff to be briefed by SBM on a daily basis. Thereafter, agenda item on weekly Teacher , TA and Support Staff meetings. </t>
    </r>
    <r>
      <rPr>
        <sz val="10"/>
        <color rgb="FFFF0000"/>
        <rFont val="Calibri"/>
        <family val="2"/>
        <scheme val="minor"/>
      </rPr>
      <t>Meetings held in hall daily for first week.</t>
    </r>
  </si>
  <si>
    <r>
      <t xml:space="preserve">Newsletter to be sent to all parents/guardians before the school opens. Weekly updates on school website and FB page. Ensure all contact details are up to date. Communicate all new working / school arrangements to parents and any updates to those arrangements as soon as possible. </t>
    </r>
    <r>
      <rPr>
        <sz val="10"/>
        <color rgb="FF00B050"/>
        <rFont val="Calibri"/>
        <family val="2"/>
        <scheme val="minor"/>
      </rPr>
      <t xml:space="preserve">End of term newsletter was sent Wednesday 22nd July.   In addition, school has also written to parents in the first week of September to remind them of plans for return to school. </t>
    </r>
    <r>
      <rPr>
        <sz val="10"/>
        <color rgb="FFFF0000"/>
        <rFont val="Calibri"/>
        <family val="2"/>
        <scheme val="minor"/>
      </rPr>
      <t>Information updated on website.</t>
    </r>
  </si>
  <si>
    <r>
      <t>Consider removing furniture in the staffroom to promote distancing. Lessons and break time to be staggered to reduce the likelihood of staff all using staff areas at once.  Staff gathering in confined spaces must be avoided at all times.</t>
    </r>
    <r>
      <rPr>
        <sz val="10"/>
        <rFont val="Calibri"/>
        <family val="2"/>
        <scheme val="minor"/>
      </rPr>
      <t xml:space="preserve"> Ideally, adults should maintain 2 metre distance from each other. In particular, they should avoid close face to face contact and minimise time spent within 1 metre of anyone.  </t>
    </r>
    <r>
      <rPr>
        <sz val="10"/>
        <color rgb="FF00B050"/>
        <rFont val="Calibri"/>
        <family val="2"/>
        <scheme val="minor"/>
      </rPr>
      <t xml:space="preserve">Breaktimes are staggered to minimise the time staff are in the staff room.  Staff room redesigned to increase distance between adults. Excess furniture removed. Staff reminded not to gather in groups. Staff meetings to be held in the largest classroom. Inset training for all staff to be held in Perranporth Memorial Hall. </t>
    </r>
    <r>
      <rPr>
        <sz val="10"/>
        <color theme="9" tint="-0.249977111117893"/>
        <rFont val="Calibri"/>
        <family val="2"/>
        <scheme val="minor"/>
      </rPr>
      <t>Notice detailing maximum number of people in the staff room at any one time has been attached to the staff room door.</t>
    </r>
  </si>
  <si>
    <r>
      <t xml:space="preserve">Equipment sharing to be discouraged as much as possible.  Each classroom to be provided with sanitising wipes to clean equipment between usage. For individual and very frequently used equipment, such as pencils and pens, it is recommended that staff and pupils have their own items that are not shared. Classroom based resources, such as books and games, can be used and shared within the bubble; these should be cleaned regularly, along with all frequently touched surfaces. Resources that are shared between classes or bubbles, such as sports, art and science equipment should be cleaned frequently and meticulously and always between bubbles, or rotated to allow them to be left unused and out of reach for a period of 48 hours (72 hours for plastics) between use by different bubbles.   </t>
    </r>
    <r>
      <rPr>
        <sz val="10"/>
        <color rgb="FF00B050"/>
        <rFont val="Calibri"/>
        <family val="2"/>
        <scheme val="minor"/>
      </rPr>
      <t xml:space="preserve">Each classroom has a supply of sanitising wipes, disinfectant spray, milton steralising fluid, blue roll and tissues.  Shared ICT equipment will be cleaned after use by each class. All age appropriate pupils will have a clear plastic bag with their own stationery.  This bag will be labelled with their name and will be for their sole use.  Reading books will be held in each classroom for 72 hours before being returned to the school library. </t>
    </r>
    <r>
      <rPr>
        <sz val="10"/>
        <color theme="9" tint="-0.249977111117893"/>
        <rFont val="Calibri"/>
        <family val="2"/>
        <scheme val="minor"/>
      </rPr>
      <t>Staff reminded to clean tables in Library after use by each class group.</t>
    </r>
  </si>
  <si>
    <r>
      <t xml:space="preserve">Lunch times to be staggered to reduce numbers in one space.  Less tables put out and spaced further apart. Supervision to be provided. Stagger mealtimes. Surfaces in the dining hall should be cleaned between groups. Refer to Communal Areas Risk Assessment. </t>
    </r>
    <r>
      <rPr>
        <sz val="10"/>
        <color rgb="FF00B050"/>
        <rFont val="Calibri"/>
        <family val="2"/>
        <scheme val="minor"/>
      </rPr>
      <t xml:space="preserve">Packed lunches will be eaten in classrooms and school dinners taken in the hall at separate designated tables per year group. Year groups will collect their lunches from the servery in rotation to avoid queueing. </t>
    </r>
    <r>
      <rPr>
        <sz val="10"/>
        <color rgb="FFFF0000"/>
        <rFont val="Calibri"/>
        <family val="2"/>
        <scheme val="minor"/>
      </rPr>
      <t xml:space="preserve">KS1 packed lunches are now eaten in the school hall as eating in the classroom created unacceptable mess on the floor and separated the class teacher from the pupils eating school dinners in the hall.  Year groups sit at separate tables and enter and leave the hall as a class group. </t>
    </r>
    <r>
      <rPr>
        <sz val="10"/>
        <color theme="9" tint="-0.249977111117893"/>
        <rFont val="Calibri"/>
        <family val="2"/>
        <scheme val="minor"/>
      </rPr>
      <t>Lunch trays are passed to pupils by kitchen staff.  All staff in dinner hall wear disposable gloves for their own protection.</t>
    </r>
  </si>
  <si>
    <r>
      <t xml:space="preserve">Hand sanitiser available at reception for visitors and for staff in the kitchen, staffroom and offices etc. Supervision of hand sanitiser use given risks around ingestion. Small children and pupils with complex needs should continue to be helped to clean their hands properly. Skin friendly skin cleaning wipes can be used as an alternative. </t>
    </r>
    <r>
      <rPr>
        <sz val="10"/>
        <color rgb="FF00B050"/>
        <rFont val="Calibri"/>
        <family val="2"/>
        <scheme val="minor"/>
      </rPr>
      <t xml:space="preserve">All supplies of handsanitiser is stored in a lockable cupboard away from any sources of heat. Pupils will be reminded daily of the importance the safety around hand sanitiser. </t>
    </r>
    <r>
      <rPr>
        <sz val="10"/>
        <color theme="9" tint="-0.249977111117893"/>
        <rFont val="Calibri"/>
        <family val="2"/>
        <scheme val="minor"/>
      </rPr>
      <t>Location of large quantities of hand sanitiser (containing alcohol) marked on Fire Plan to alert firefighters in the event of a fire.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</si>
</sst>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7" x14ac:knownFonts="1">
    <font>
      <sz val="11"/>
      <color theme="1"/>
      <name val="Calibri"/>
      <family val="2"/>
      <scheme val="minor"/>
    </font>
    <font>
      <b/>
      <sz val="15"/>
      <color theme="3"/>
      <name val="Calibri"/>
      <family val="2"/>
      <scheme val="minor"/>
    </font>
    <font>
      <sz val="11"/>
      <color theme="0"/>
      <name val="Calibri"/>
      <family val="2"/>
      <scheme val="minor"/>
    </font>
    <font>
      <sz val="11"/>
      <color theme="1"/>
      <name val="Calibri"/>
      <family val="2"/>
      <scheme val="minor"/>
    </font>
    <font>
      <b/>
      <sz val="11"/>
      <color theme="1"/>
      <name val="Calibri"/>
      <family val="2"/>
      <scheme val="minor"/>
    </font>
    <font>
      <b/>
      <sz val="11"/>
      <color rgb="FF3F3F3F"/>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sz val="14"/>
      <color theme="1"/>
      <name val="Calibri"/>
      <family val="2"/>
      <scheme val="minor"/>
    </font>
    <font>
      <b/>
      <vertAlign val="subscript"/>
      <sz val="16"/>
      <color theme="1"/>
      <name val="Calibri"/>
      <family val="2"/>
      <scheme val="minor"/>
    </font>
    <font>
      <b/>
      <vertAlign val="subscript"/>
      <sz val="14"/>
      <color theme="1"/>
      <name val="Calibri"/>
      <family val="2"/>
      <scheme val="minor"/>
    </font>
    <font>
      <u/>
      <sz val="11"/>
      <color theme="10"/>
      <name val="Calibri"/>
      <family val="2"/>
      <scheme val="minor"/>
    </font>
    <font>
      <sz val="10"/>
      <name val="Calibri"/>
      <family val="2"/>
      <scheme val="minor"/>
    </font>
    <font>
      <sz val="11"/>
      <name val="Calibri"/>
      <family val="2"/>
      <scheme val="minor"/>
    </font>
    <font>
      <b/>
      <i/>
      <sz val="10"/>
      <color rgb="FFFF0000"/>
      <name val="Calibri"/>
      <family val="2"/>
      <scheme val="minor"/>
    </font>
    <font>
      <b/>
      <sz val="10"/>
      <color theme="1"/>
      <name val="Calibri"/>
      <family val="2"/>
      <scheme val="minor"/>
    </font>
    <font>
      <sz val="10"/>
      <color theme="3"/>
      <name val="Calibri"/>
      <family val="2"/>
      <scheme val="minor"/>
    </font>
    <font>
      <u/>
      <sz val="10"/>
      <color theme="3"/>
      <name val="Calibri"/>
      <family val="2"/>
      <scheme val="minor"/>
    </font>
    <font>
      <b/>
      <sz val="10"/>
      <name val="Calibri"/>
      <family val="2"/>
      <scheme val="minor"/>
    </font>
    <font>
      <sz val="10"/>
      <color theme="1"/>
      <name val="Calibri"/>
      <scheme val="minor"/>
    </font>
    <font>
      <u/>
      <sz val="10"/>
      <color theme="4"/>
      <name val="Calibri"/>
      <family val="2"/>
      <scheme val="minor"/>
    </font>
    <font>
      <sz val="10"/>
      <color rgb="FF00B050"/>
      <name val="Calibri"/>
      <family val="2"/>
      <scheme val="minor"/>
    </font>
    <font>
      <u/>
      <sz val="10"/>
      <name val="Calibri"/>
      <family val="2"/>
      <scheme val="minor"/>
    </font>
    <font>
      <sz val="10"/>
      <color rgb="FFFF0000"/>
      <name val="Calibri"/>
      <family val="2"/>
      <scheme val="minor"/>
    </font>
    <font>
      <sz val="10"/>
      <color theme="9" tint="-0.249977111117893"/>
      <name val="Calibri"/>
      <family val="2"/>
      <scheme val="minor"/>
    </font>
  </fonts>
  <fills count="9">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rgb="FFF2F2F2"/>
      </patternFill>
    </fill>
    <fill>
      <patternFill patternType="solid">
        <fgColor theme="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right/>
      <top/>
      <bottom style="thick">
        <color theme="4"/>
      </bottom>
      <diagonal/>
    </border>
    <border>
      <left style="medium">
        <color auto="1"/>
      </left>
      <right style="medium">
        <color auto="1"/>
      </right>
      <top style="medium">
        <color auto="1"/>
      </top>
      <bottom style="medium">
        <color auto="1"/>
      </bottom>
      <diagonal/>
    </border>
    <border>
      <left style="thin">
        <color rgb="FF3F3F3F"/>
      </left>
      <right style="thin">
        <color rgb="FF3F3F3F"/>
      </right>
      <top style="thin">
        <color rgb="FF3F3F3F"/>
      </top>
      <bottom style="thin">
        <color rgb="FF3F3F3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0" fontId="1" fillId="0" borderId="1" applyNumberFormat="0" applyFill="0" applyAlignment="0" applyProtection="0"/>
    <xf numFmtId="0" fontId="2" fillId="2" borderId="0" applyNumberFormat="0" applyBorder="0" applyAlignment="0" applyProtection="0"/>
    <xf numFmtId="0" fontId="3" fillId="3" borderId="0" applyNumberFormat="0" applyBorder="0" applyAlignment="0" applyProtection="0"/>
    <xf numFmtId="0" fontId="5" fillId="4" borderId="3" applyNumberFormat="0" applyAlignment="0" applyProtection="0"/>
    <xf numFmtId="0" fontId="13" fillId="0" borderId="0" applyNumberFormat="0" applyFill="0" applyBorder="0" applyAlignment="0" applyProtection="0"/>
  </cellStyleXfs>
  <cellXfs count="89">
    <xf numFmtId="0" fontId="0" fillId="0" borderId="0" xfId="0"/>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3" fillId="0" borderId="0" xfId="2" applyFont="1" applyFill="1"/>
    <xf numFmtId="0" fontId="3" fillId="0" borderId="0" xfId="0" applyFont="1"/>
    <xf numFmtId="0" fontId="4" fillId="5" borderId="2" xfId="3" applyFont="1" applyFill="1" applyBorder="1"/>
    <xf numFmtId="0" fontId="0" fillId="5" borderId="2" xfId="3" applyFont="1" applyFill="1" applyBorder="1"/>
    <xf numFmtId="17" fontId="0" fillId="5" borderId="2" xfId="3" quotePrefix="1" applyNumberFormat="1" applyFont="1" applyFill="1" applyBorder="1" applyAlignment="1">
      <alignment horizontal="left"/>
    </xf>
    <xf numFmtId="0" fontId="6" fillId="0" borderId="0" xfId="0" applyFont="1" applyAlignment="1">
      <alignment horizontal="center" vertical="center"/>
    </xf>
    <xf numFmtId="0" fontId="6" fillId="5" borderId="0" xfId="4" applyFont="1" applyFill="1" applyBorder="1" applyAlignment="1">
      <alignment horizontal="left" vertical="top" wrapText="1"/>
    </xf>
    <xf numFmtId="0" fontId="6" fillId="5" borderId="0" xfId="4" applyFont="1" applyFill="1" applyBorder="1" applyAlignment="1">
      <alignment horizontal="center" vertical="center" wrapText="1"/>
    </xf>
    <xf numFmtId="0" fontId="7" fillId="0" borderId="0" xfId="0" applyFont="1" applyAlignment="1">
      <alignment horizontal="left" vertical="center" wrapText="1"/>
    </xf>
    <xf numFmtId="0" fontId="4" fillId="5" borderId="2" xfId="4" applyFont="1" applyFill="1" applyBorder="1" applyAlignment="1">
      <alignment vertical="top" wrapText="1"/>
    </xf>
    <xf numFmtId="0" fontId="6" fillId="0" borderId="0" xfId="0" applyFont="1" applyAlignment="1">
      <alignment horizontal="center" vertical="center" wrapText="1"/>
    </xf>
    <xf numFmtId="0" fontId="6" fillId="0" borderId="0" xfId="0" applyFont="1" applyAlignment="1">
      <alignment vertical="top" wrapText="1"/>
    </xf>
    <xf numFmtId="0" fontId="4" fillId="0" borderId="2" xfId="0" applyFont="1" applyBorder="1" applyAlignment="1">
      <alignment wrapText="1"/>
    </xf>
    <xf numFmtId="0" fontId="10" fillId="0" borderId="7" xfId="0" applyFont="1" applyBorder="1" applyAlignment="1">
      <alignment horizontal="center" vertical="center"/>
    </xf>
    <xf numFmtId="0" fontId="4" fillId="0" borderId="7" xfId="0" applyFont="1" applyBorder="1" applyAlignment="1">
      <alignment horizontal="center" vertical="center"/>
    </xf>
    <xf numFmtId="0" fontId="0" fillId="0" borderId="7" xfId="0" applyBorder="1" applyAlignment="1">
      <alignment horizontal="justify"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justify"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justify" vertical="center"/>
    </xf>
    <xf numFmtId="0" fontId="0" fillId="0" borderId="9" xfId="0"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justify" vertical="center"/>
    </xf>
    <xf numFmtId="0" fontId="10" fillId="0" borderId="0" xfId="0" applyFont="1"/>
    <xf numFmtId="0" fontId="4" fillId="6" borderId="7" xfId="0" applyFont="1" applyFill="1" applyBorder="1" applyAlignment="1">
      <alignment vertical="center"/>
    </xf>
    <xf numFmtId="0" fontId="0" fillId="7" borderId="10" xfId="0" applyFill="1" applyBorder="1"/>
    <xf numFmtId="0" fontId="0" fillId="7" borderId="11" xfId="0" applyFill="1" applyBorder="1"/>
    <xf numFmtId="0" fontId="0" fillId="7" borderId="12" xfId="0" applyFill="1" applyBorder="1"/>
    <xf numFmtId="0" fontId="0" fillId="8" borderId="7" xfId="0" applyFill="1" applyBorder="1"/>
    <xf numFmtId="0" fontId="4" fillId="6" borderId="13" xfId="0" applyFont="1" applyFill="1" applyBorder="1" applyAlignment="1">
      <alignment horizontal="center"/>
    </xf>
    <xf numFmtId="0" fontId="4" fillId="8" borderId="13" xfId="0" applyFont="1" applyFill="1" applyBorder="1" applyAlignment="1">
      <alignment horizontal="center"/>
    </xf>
    <xf numFmtId="0" fontId="0" fillId="6" borderId="8" xfId="0" applyFill="1" applyBorder="1"/>
    <xf numFmtId="0" fontId="0" fillId="7" borderId="16" xfId="0" applyFill="1" applyBorder="1"/>
    <xf numFmtId="0" fontId="0" fillId="7" borderId="17" xfId="0" applyFill="1" applyBorder="1"/>
    <xf numFmtId="0" fontId="0" fillId="7" borderId="9" xfId="0" applyFill="1" applyBorder="1"/>
    <xf numFmtId="0" fontId="0" fillId="8" borderId="8" xfId="0" applyFill="1" applyBorder="1"/>
    <xf numFmtId="0" fontId="8" fillId="0" borderId="0" xfId="0" applyFont="1"/>
    <xf numFmtId="0" fontId="7" fillId="0" borderId="0" xfId="0" applyFont="1"/>
    <xf numFmtId="0" fontId="0" fillId="0" borderId="0" xfId="0" quotePrefix="1" applyAlignment="1">
      <alignment horizontal="right"/>
    </xf>
    <xf numFmtId="0" fontId="0" fillId="0" borderId="0" xfId="0" applyAlignment="1">
      <alignment horizontal="right"/>
    </xf>
    <xf numFmtId="0" fontId="14" fillId="0" borderId="0" xfId="0" applyFont="1" applyAlignment="1">
      <alignment vertical="top"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xf numFmtId="0" fontId="15" fillId="0" borderId="0" xfId="0" applyFont="1" applyAlignment="1">
      <alignment horizontal="center" vertical="center"/>
    </xf>
    <xf numFmtId="0" fontId="6" fillId="0" borderId="0" xfId="0" applyNumberFormat="1" applyFont="1" applyAlignment="1">
      <alignment horizontal="center" vertical="center"/>
    </xf>
    <xf numFmtId="0" fontId="4" fillId="0" borderId="0" xfId="0" applyFont="1"/>
    <xf numFmtId="0" fontId="18" fillId="0" borderId="0" xfId="0" applyFont="1" applyAlignment="1">
      <alignment vertical="top"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1" fillId="0" borderId="0" xfId="0" applyNumberFormat="1" applyFont="1" applyAlignment="1">
      <alignment horizontal="center" vertical="center"/>
    </xf>
    <xf numFmtId="0" fontId="21" fillId="0" borderId="0" xfId="0" applyFont="1" applyAlignment="1">
      <alignment wrapText="1"/>
    </xf>
    <xf numFmtId="0" fontId="21" fillId="0" borderId="0" xfId="0" applyFont="1" applyAlignment="1">
      <alignment vertical="top" wrapText="1"/>
    </xf>
    <xf numFmtId="0" fontId="13" fillId="0" borderId="0" xfId="5" applyFill="1" applyAlignment="1">
      <alignment vertical="top" wrapText="1"/>
    </xf>
    <xf numFmtId="0" fontId="16" fillId="0" borderId="0" xfId="0" applyFont="1" applyAlignment="1">
      <alignment horizontal="center" wrapText="1"/>
    </xf>
    <xf numFmtId="0" fontId="16" fillId="0" borderId="0" xfId="0" applyFont="1" applyAlignment="1">
      <alignment horizontal="center"/>
    </xf>
    <xf numFmtId="14" fontId="0" fillId="0" borderId="4" xfId="0" applyNumberFormat="1"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164" fontId="0" fillId="0" borderId="4" xfId="0" applyNumberFormat="1" applyBorder="1" applyAlignment="1">
      <alignment horizontal="left" wrapText="1"/>
    </xf>
    <xf numFmtId="164" fontId="0" fillId="0" borderId="5" xfId="0" applyNumberFormat="1" applyBorder="1" applyAlignment="1">
      <alignment horizontal="left" wrapText="1"/>
    </xf>
    <xf numFmtId="164" fontId="0" fillId="0" borderId="6" xfId="0" applyNumberFormat="1" applyBorder="1" applyAlignment="1">
      <alignment horizontal="left" wrapText="1"/>
    </xf>
    <xf numFmtId="0" fontId="0" fillId="0" borderId="4" xfId="0" applyBorder="1" applyAlignment="1">
      <alignment horizontal="left" wrapText="1"/>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 fillId="0" borderId="1" xfId="1" applyAlignment="1">
      <alignment horizontal="left"/>
    </xf>
    <xf numFmtId="0" fontId="0" fillId="0" borderId="2" xfId="0" applyBorder="1" applyAlignment="1">
      <alignment horizontal="left" wrapText="1"/>
    </xf>
    <xf numFmtId="0" fontId="4" fillId="7" borderId="14" xfId="0" applyFont="1" applyFill="1" applyBorder="1" applyAlignment="1">
      <alignment horizontal="center"/>
    </xf>
    <xf numFmtId="0" fontId="4" fillId="7" borderId="0" xfId="0" applyFont="1" applyFill="1" applyAlignment="1">
      <alignment horizontal="center"/>
    </xf>
    <xf numFmtId="0" fontId="4" fillId="7" borderId="15" xfId="0" applyFont="1" applyFill="1" applyBorder="1" applyAlignment="1">
      <alignment horizont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0" fillId="0" borderId="0" xfId="0"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cellXfs>
  <cellStyles count="6">
    <cellStyle name="40% - Accent1" xfId="3" builtinId="31"/>
    <cellStyle name="Accent1" xfId="2" builtinId="29"/>
    <cellStyle name="Heading 1" xfId="1" builtinId="16"/>
    <cellStyle name="Hyperlink" xfId="5" builtinId="8"/>
    <cellStyle name="Normal" xfId="0" builtinId="0"/>
    <cellStyle name="Output" xfId="4" builtinId="21"/>
  </cellStyles>
  <dxfs count="12">
    <dxf>
      <font>
        <strike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center" vertical="center" textRotation="0" wrapText="1" indent="0" justifyLastLine="0" shrinkToFit="0" readingOrder="0"/>
    </dxf>
    <dxf>
      <font>
        <strike val="0"/>
        <outline val="0"/>
        <shadow val="0"/>
        <u val="none"/>
        <vertAlign val="baseline"/>
        <sz val="10"/>
        <color theme="1"/>
        <name val="Calibri"/>
        <scheme val="minor"/>
      </font>
      <alignment horizontal="general" vertical="top"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scheme val="minor"/>
      </font>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41CEC.C413F99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cid:image001.png@01D41CEC.C413F99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76200</xdr:colOff>
      <xdr:row>3</xdr:row>
      <xdr:rowOff>19050</xdr:rowOff>
    </xdr:from>
    <xdr:to>
      <xdr:col>6</xdr:col>
      <xdr:colOff>504825</xdr:colOff>
      <xdr:row>7</xdr:row>
      <xdr:rowOff>47625</xdr:rowOff>
    </xdr:to>
    <xdr:pic>
      <xdr:nvPicPr>
        <xdr:cNvPr id="2" name="Picture 1" descr="Tpact colour">
          <a:extLst>
            <a:ext uri="{FF2B5EF4-FFF2-40B4-BE49-F238E27FC236}">
              <a16:creationId xmlns:a16="http://schemas.microsoft.com/office/drawing/2014/main" id="{DBE8CFAD-97B6-449B-818F-AB5314D9DBB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695950" y="676275"/>
          <a:ext cx="278130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8</xdr:col>
      <xdr:colOff>466057</xdr:colOff>
      <xdr:row>42</xdr:row>
      <xdr:rowOff>122857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190500"/>
          <a:ext cx="5342857" cy="77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590550</xdr:colOff>
      <xdr:row>0</xdr:row>
      <xdr:rowOff>114300</xdr:rowOff>
    </xdr:from>
    <xdr:to>
      <xdr:col>13</xdr:col>
      <xdr:colOff>123825</xdr:colOff>
      <xdr:row>4</xdr:row>
      <xdr:rowOff>161215</xdr:rowOff>
    </xdr:to>
    <xdr:pic>
      <xdr:nvPicPr>
        <xdr:cNvPr id="2" name="Picture 1" descr="Tpact colour">
          <a:extLst>
            <a:ext uri="{FF2B5EF4-FFF2-40B4-BE49-F238E27FC236}">
              <a16:creationId xmlns:a16="http://schemas.microsoft.com/office/drawing/2014/main" id="{C4511143-3EB8-4D5B-9CB6-368753E7AA0C}"/>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0" y="114300"/>
          <a:ext cx="3190875" cy="885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28575</xdr:rowOff>
    </xdr:from>
    <xdr:to>
      <xdr:col>12</xdr:col>
      <xdr:colOff>513448</xdr:colOff>
      <xdr:row>32</xdr:row>
      <xdr:rowOff>142718</xdr:rowOff>
    </xdr:to>
    <xdr:pic>
      <xdr:nvPicPr>
        <xdr:cNvPr id="3" name="Picture 2">
          <a:extLst>
            <a:ext uri="{FF2B5EF4-FFF2-40B4-BE49-F238E27FC236}">
              <a16:creationId xmlns:a16="http://schemas.microsoft.com/office/drawing/2014/main" id="{03069DE4-7F21-4C7B-AF3E-52F3275350D1}"/>
            </a:ext>
          </a:extLst>
        </xdr:cNvPr>
        <xdr:cNvPicPr>
          <a:picLocks noChangeAspect="1"/>
        </xdr:cNvPicPr>
      </xdr:nvPicPr>
      <xdr:blipFill>
        <a:blip xmlns:r="http://schemas.openxmlformats.org/officeDocument/2006/relationships" r:embed="rId3"/>
        <a:stretch>
          <a:fillRect/>
        </a:stretch>
      </xdr:blipFill>
      <xdr:spPr>
        <a:xfrm>
          <a:off x="609600" y="5095875"/>
          <a:ext cx="7219048" cy="1257143"/>
        </a:xfrm>
        <a:prstGeom prst="rect">
          <a:avLst/>
        </a:prstGeom>
      </xdr:spPr>
    </xdr:pic>
    <xdr:clientData/>
  </xdr:twoCellAnchor>
  <xdr:twoCellAnchor>
    <xdr:from>
      <xdr:col>4</xdr:col>
      <xdr:colOff>352425</xdr:colOff>
      <xdr:row>26</xdr:row>
      <xdr:rowOff>152400</xdr:rowOff>
    </xdr:from>
    <xdr:to>
      <xdr:col>13</xdr:col>
      <xdr:colOff>114300</xdr:colOff>
      <xdr:row>31</xdr:row>
      <xdr:rowOff>47625</xdr:rowOff>
    </xdr:to>
    <xdr:sp macro="" textlink="">
      <xdr:nvSpPr>
        <xdr:cNvPr id="4" name="Oval 3">
          <a:extLst>
            <a:ext uri="{FF2B5EF4-FFF2-40B4-BE49-F238E27FC236}">
              <a16:creationId xmlns:a16="http://schemas.microsoft.com/office/drawing/2014/main" id="{4CD2EDAA-A6F7-48E8-A92E-2AB775F17B0B}"/>
            </a:ext>
          </a:extLst>
        </xdr:cNvPr>
        <xdr:cNvSpPr/>
      </xdr:nvSpPr>
      <xdr:spPr>
        <a:xfrm>
          <a:off x="2790825" y="5219700"/>
          <a:ext cx="5248275" cy="8477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ables/table1.xml><?xml version="1.0" encoding="utf-8"?>
<table xmlns="http://schemas.openxmlformats.org/spreadsheetml/2006/main" id="2" name="Table2" displayName="Table2" ref="B9:G51" dataDxfId="6">
  <autoFilter ref="B9:G51"/>
  <tableColumns count="6">
    <tableColumn id="1" name="Description Of Hazard" dataDxfId="5"/>
    <tableColumn id="3" name="Current Control Methods _x000a_(Including Safe Working Practice)" dataDxfId="4"/>
    <tableColumn id="5" name="Severity" dataDxfId="3"/>
    <tableColumn id="4" name="Likelihood" dataDxfId="2"/>
    <tableColumn id="6" name="Risk" dataDxfId="1">
      <calculatedColumnFormula>CONCATENATE(IF(K10&gt;15,"High",IF(K10&gt;8,"Medium",IF(K10&gt;1,"Low","")))," ",K10)</calculatedColumnFormula>
    </tableColumn>
    <tableColumn id="7" name="Are Control Methods Adequate"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l.safesmart.co.uk/information/view_documents"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9"/>
  <sheetViews>
    <sheetView tabSelected="1" topLeftCell="A28" zoomScaleNormal="100" workbookViewId="0">
      <selection activeCell="C32" sqref="C32"/>
    </sheetView>
  </sheetViews>
  <sheetFormatPr defaultRowHeight="15" x14ac:dyDescent="0.25"/>
  <cols>
    <col min="2" max="2" width="20.85546875" customWidth="1"/>
    <col min="3" max="3" width="67.28515625" customWidth="1"/>
    <col min="4" max="4" width="14.85546875" customWidth="1"/>
    <col min="5" max="5" width="12.7109375" customWidth="1"/>
    <col min="6" max="6" width="7.5703125" customWidth="1"/>
    <col min="7" max="7" width="10.7109375" customWidth="1"/>
    <col min="8" max="8" width="20.7109375" customWidth="1"/>
    <col min="9" max="9" width="6.7109375" hidden="1" customWidth="1"/>
    <col min="10" max="10" width="4.85546875" hidden="1" customWidth="1"/>
    <col min="11" max="11" width="7.28515625" hidden="1" customWidth="1"/>
    <col min="13" max="13" width="12.85546875" customWidth="1"/>
    <col min="14" max="14" width="10.28515625" customWidth="1"/>
  </cols>
  <sheetData>
    <row r="1" spans="2:14" ht="24.6" customHeight="1" x14ac:dyDescent="0.25">
      <c r="B1" s="60" t="s">
        <v>0</v>
      </c>
      <c r="C1" s="61"/>
      <c r="D1" s="61"/>
      <c r="E1" s="61"/>
      <c r="F1" s="61"/>
      <c r="G1" s="61"/>
    </row>
    <row r="2" spans="2:14" ht="20.25" thickBot="1" x14ac:dyDescent="0.35">
      <c r="B2" s="72" t="s">
        <v>1</v>
      </c>
      <c r="C2" s="72"/>
      <c r="D2" s="72"/>
    </row>
    <row r="3" spans="2:14" ht="16.5" thickTop="1" thickBot="1" x14ac:dyDescent="0.3"/>
    <row r="4" spans="2:14" ht="15.75" thickBot="1" x14ac:dyDescent="0.3">
      <c r="B4" s="6" t="s">
        <v>2</v>
      </c>
      <c r="C4" s="7" t="s">
        <v>145</v>
      </c>
      <c r="D4" s="4"/>
      <c r="E4" s="4"/>
      <c r="N4" s="4"/>
    </row>
    <row r="5" spans="2:14" ht="15.75" thickBot="1" x14ac:dyDescent="0.3">
      <c r="B5" s="6" t="s">
        <v>3</v>
      </c>
      <c r="C5" s="8" t="s">
        <v>4</v>
      </c>
      <c r="D5" s="4"/>
      <c r="E5" s="4"/>
      <c r="N5" s="4"/>
    </row>
    <row r="6" spans="2:14" ht="15.75" thickBot="1" x14ac:dyDescent="0.3">
      <c r="B6" s="6" t="s">
        <v>5</v>
      </c>
      <c r="C6" s="8">
        <v>44076</v>
      </c>
      <c r="D6" s="4"/>
      <c r="E6" s="4"/>
      <c r="N6" s="4"/>
    </row>
    <row r="7" spans="2:14" ht="15.75" thickBot="1" x14ac:dyDescent="0.3">
      <c r="B7" s="6" t="s">
        <v>6</v>
      </c>
      <c r="C7" s="8" t="s">
        <v>7</v>
      </c>
      <c r="D7" s="5"/>
      <c r="E7" s="5"/>
      <c r="N7" s="5"/>
    </row>
    <row r="9" spans="2:14" ht="59.25" customHeight="1" x14ac:dyDescent="0.25">
      <c r="B9" s="1" t="s">
        <v>8</v>
      </c>
      <c r="C9" s="3" t="s">
        <v>9</v>
      </c>
      <c r="D9" s="1" t="s">
        <v>10</v>
      </c>
      <c r="E9" s="1" t="s">
        <v>11</v>
      </c>
      <c r="F9" s="1" t="s">
        <v>12</v>
      </c>
      <c r="G9" s="2" t="s">
        <v>13</v>
      </c>
      <c r="I9" t="s">
        <v>14</v>
      </c>
      <c r="J9" t="s">
        <v>10</v>
      </c>
      <c r="K9" t="s">
        <v>15</v>
      </c>
      <c r="N9" s="1"/>
    </row>
    <row r="10" spans="2:14" ht="114.75" x14ac:dyDescent="0.25">
      <c r="B10" s="15" t="s">
        <v>16</v>
      </c>
      <c r="C10" s="15" t="s">
        <v>180</v>
      </c>
      <c r="D10" s="14" t="s">
        <v>17</v>
      </c>
      <c r="E10" s="9" t="s">
        <v>18</v>
      </c>
      <c r="F10" s="9" t="s">
        <v>19</v>
      </c>
      <c r="G10" s="9" t="s">
        <v>20</v>
      </c>
      <c r="N10" s="1"/>
    </row>
    <row r="11" spans="2:14" ht="38.25" x14ac:dyDescent="0.25">
      <c r="B11" s="15" t="s">
        <v>21</v>
      </c>
      <c r="C11" s="59" t="s">
        <v>22</v>
      </c>
      <c r="D11" s="14" t="s">
        <v>23</v>
      </c>
      <c r="E11" s="14" t="s">
        <v>24</v>
      </c>
      <c r="F11" s="9" t="str">
        <f t="shared" ref="F11:F16" si="0">CONCATENATE(IF(K11&gt;15,"High",IF(K11&gt;8,"Medium",IF(K11&gt;1,"Low","")))," ",K11)</f>
        <v>Low 8</v>
      </c>
      <c r="G11" s="9" t="s">
        <v>20</v>
      </c>
      <c r="I11">
        <f>IF(Table2[[#This Row],[Likelihood]]="Certain",5,IF(Table2[[#This Row],[Likelihood]]="Very Likely",4,IF(Table2[[#This Row],[Likelihood]]="Likely",3,IF(Table2[[#This Row],[Likelihood]]="Unlikely",2,IF(Table2[[#This Row],[Likelihood]]="Very Unlikely",1,0)))))</f>
        <v>2</v>
      </c>
      <c r="J11">
        <f>IF(Table2[[#This Row],[Severity]]="Death",5,IF(Table2[[#This Row],[Severity]]="Major Injury/Long Term Absence",4,IF(Table2[[#This Row],[Severity]]="Reportable Condition",3,IF(Table2[[#This Row],[Severity]]="Injury and up to 3 days off",2,IF(Table2[[#This Row],[Severity]]="Minor Injury, No time off",1,0)))))</f>
        <v>4</v>
      </c>
      <c r="K11">
        <f t="shared" ref="K11:K18" si="1">I11*J11</f>
        <v>8</v>
      </c>
      <c r="N11" s="3"/>
    </row>
    <row r="12" spans="2:14" ht="127.5" x14ac:dyDescent="0.25">
      <c r="B12" s="15" t="s">
        <v>25</v>
      </c>
      <c r="C12" s="46" t="s">
        <v>181</v>
      </c>
      <c r="D12" s="14" t="s">
        <v>23</v>
      </c>
      <c r="E12" s="9" t="s">
        <v>18</v>
      </c>
      <c r="F12" s="9" t="str">
        <f t="shared" si="0"/>
        <v>Low 4</v>
      </c>
      <c r="G12" s="9" t="s">
        <v>20</v>
      </c>
      <c r="I12">
        <f>IF(Table2[[#This Row],[Likelihood]]="Certain",5,IF(Table2[[#This Row],[Likelihood]]="Very Likely",4,IF(Table2[[#This Row],[Likelihood]]="Likely",3,IF(Table2[[#This Row],[Likelihood]]="Unlikely",2,IF(Table2[[#This Row],[Likelihood]]="Very Unlikely",1,0)))))</f>
        <v>1</v>
      </c>
      <c r="J12">
        <f>IF(Table2[[#This Row],[Severity]]="Death",5,IF(Table2[[#This Row],[Severity]]="Major Injury/Long Term Absence",4,IF(Table2[[#This Row],[Severity]]="Reportable Condition",3,IF(Table2[[#This Row],[Severity]]="Injury and up to 3 days off",2,IF(Table2[[#This Row],[Severity]]="Minor Injury, No time off",1,0)))))</f>
        <v>4</v>
      </c>
      <c r="K12">
        <f t="shared" si="1"/>
        <v>4</v>
      </c>
      <c r="N12" s="1"/>
    </row>
    <row r="13" spans="2:14" ht="89.25" x14ac:dyDescent="0.25">
      <c r="B13" s="15" t="s">
        <v>26</v>
      </c>
      <c r="C13" s="15" t="s">
        <v>182</v>
      </c>
      <c r="D13" s="14" t="s">
        <v>23</v>
      </c>
      <c r="E13" s="9" t="s">
        <v>18</v>
      </c>
      <c r="F13" s="9" t="str">
        <f t="shared" si="0"/>
        <v>Low 4</v>
      </c>
      <c r="G13" s="9" t="s">
        <v>20</v>
      </c>
      <c r="I13">
        <f>IF(Table2[[#This Row],[Likelihood]]="Certain",5,IF(Table2[[#This Row],[Likelihood]]="Very Likely",4,IF(Table2[[#This Row],[Likelihood]]="Likely",3,IF(Table2[[#This Row],[Likelihood]]="Unlikely",2,IF(Table2[[#This Row],[Likelihood]]="Very Unlikely",1,0)))))</f>
        <v>1</v>
      </c>
      <c r="J13">
        <f>IF(Table2[[#This Row],[Severity]]="Death",5,IF(Table2[[#This Row],[Severity]]="Major Injury/Long Term Absence",4,IF(Table2[[#This Row],[Severity]]="Reportable Condition",3,IF(Table2[[#This Row],[Severity]]="Injury and up to 3 days off",2,IF(Table2[[#This Row],[Severity]]="Minor Injury, No time off",1,0)))))</f>
        <v>4</v>
      </c>
      <c r="K13">
        <f t="shared" si="1"/>
        <v>4</v>
      </c>
      <c r="N13" s="1"/>
    </row>
    <row r="14" spans="2:14" ht="51" x14ac:dyDescent="0.25">
      <c r="B14" s="15" t="s">
        <v>27</v>
      </c>
      <c r="C14" s="15" t="s">
        <v>146</v>
      </c>
      <c r="D14" s="14" t="s">
        <v>23</v>
      </c>
      <c r="E14" s="9" t="s">
        <v>24</v>
      </c>
      <c r="F14" s="9" t="str">
        <f t="shared" si="0"/>
        <v>Low 8</v>
      </c>
      <c r="G14" s="9" t="s">
        <v>20</v>
      </c>
      <c r="I14">
        <f>IF(Table2[[#This Row],[Likelihood]]="Certain",5,IF(Table2[[#This Row],[Likelihood]]="Very Likely",4,IF(Table2[[#This Row],[Likelihood]]="Likely",3,IF(Table2[[#This Row],[Likelihood]]="Unlikely",2,IF(Table2[[#This Row],[Likelihood]]="Very Unlikely",1,0)))))</f>
        <v>2</v>
      </c>
      <c r="J14">
        <f>IF(Table2[[#This Row],[Severity]]="Death",5,IF(Table2[[#This Row],[Severity]]="Major Injury/Long Term Absence",4,IF(Table2[[#This Row],[Severity]]="Reportable Condition",3,IF(Table2[[#This Row],[Severity]]="Injury and up to 3 days off",2,IF(Table2[[#This Row],[Severity]]="Minor Injury, No time off",1,0)))))</f>
        <v>4</v>
      </c>
      <c r="K14">
        <f t="shared" si="1"/>
        <v>8</v>
      </c>
      <c r="N14" s="1"/>
    </row>
    <row r="15" spans="2:14" s="49" customFormat="1" ht="357" x14ac:dyDescent="0.25">
      <c r="B15" s="46" t="s">
        <v>28</v>
      </c>
      <c r="C15" s="15" t="s">
        <v>178</v>
      </c>
      <c r="D15" s="47" t="s">
        <v>23</v>
      </c>
      <c r="E15" s="48" t="s">
        <v>18</v>
      </c>
      <c r="F15" s="48" t="str">
        <f t="shared" si="0"/>
        <v>Low 4</v>
      </c>
      <c r="G15" s="48" t="s">
        <v>29</v>
      </c>
      <c r="I15" s="49">
        <f>IF(Table2[[#This Row],[Likelihood]]="Certain",5,IF(Table2[[#This Row],[Likelihood]]="Very Likely",4,IF(Table2[[#This Row],[Likelihood]]="Likely",3,IF(Table2[[#This Row],[Likelihood]]="Unlikely",2,IF(Table2[[#This Row],[Likelihood]]="Very Unlikely",1,0)))))</f>
        <v>1</v>
      </c>
      <c r="J15" s="49">
        <f>IF(Table2[[#This Row],[Severity]]="Death",5,IF(Table2[[#This Row],[Severity]]="Major Injury/Long Term Absence",4,IF(Table2[[#This Row],[Severity]]="Reportable Condition",3,IF(Table2[[#This Row],[Severity]]="Injury and up to 3 days off",2,IF(Table2[[#This Row],[Severity]]="Minor Injury, No time off",1,0)))))</f>
        <v>4</v>
      </c>
      <c r="K15" s="49">
        <f t="shared" si="1"/>
        <v>4</v>
      </c>
      <c r="N15" s="50"/>
    </row>
    <row r="16" spans="2:14" ht="153" x14ac:dyDescent="0.25">
      <c r="B16" s="15" t="s">
        <v>30</v>
      </c>
      <c r="C16" s="15" t="s">
        <v>147</v>
      </c>
      <c r="D16" s="14" t="s">
        <v>23</v>
      </c>
      <c r="E16" s="9" t="s">
        <v>18</v>
      </c>
      <c r="F16" s="9" t="str">
        <f t="shared" si="0"/>
        <v>Low 4</v>
      </c>
      <c r="G16" s="9" t="s">
        <v>20</v>
      </c>
      <c r="I16">
        <f>IF(Table2[[#This Row],[Likelihood]]="Certain",5,IF(Table2[[#This Row],[Likelihood]]="Very Likely",4,IF(Table2[[#This Row],[Likelihood]]="Likely",3,IF(Table2[[#This Row],[Likelihood]]="Unlikely",2,IF(Table2[[#This Row],[Likelihood]]="Very Unlikely",1,0)))))</f>
        <v>1</v>
      </c>
      <c r="J16">
        <f>IF(Table2[[#This Row],[Severity]]="Death",5,IF(Table2[[#This Row],[Severity]]="Major Injury/Long Term Absence",4,IF(Table2[[#This Row],[Severity]]="Reportable Condition",3,IF(Table2[[#This Row],[Severity]]="Injury and up to 3 days off",2,IF(Table2[[#This Row],[Severity]]="Minor Injury, No time off",1,0)))))</f>
        <v>4</v>
      </c>
      <c r="K16">
        <f t="shared" si="1"/>
        <v>4</v>
      </c>
      <c r="N16" s="1"/>
    </row>
    <row r="17" spans="2:14" ht="204" x14ac:dyDescent="0.25">
      <c r="B17" s="15" t="s">
        <v>31</v>
      </c>
      <c r="C17" s="46" t="s">
        <v>148</v>
      </c>
      <c r="D17" s="14" t="s">
        <v>23</v>
      </c>
      <c r="E17" s="9" t="s">
        <v>24</v>
      </c>
      <c r="F17" s="9" t="str">
        <f>CONCATENATE(IF(K17&gt;15,"High",IF(K17&gt;8,"Medium",IF(K17&gt;1,"Low","")))," ",K17)</f>
        <v>Low 8</v>
      </c>
      <c r="G17" s="9" t="s">
        <v>20</v>
      </c>
      <c r="I17">
        <f>IF(Table2[[#This Row],[Likelihood]]="Certain",5,IF(Table2[[#This Row],[Likelihood]]="Very Likely",4,IF(Table2[[#This Row],[Likelihood]]="Likely",3,IF(Table2[[#This Row],[Likelihood]]="Unlikely",2,IF(Table2[[#This Row],[Likelihood]]="Very Unlikely",1,0)))))</f>
        <v>2</v>
      </c>
      <c r="J17">
        <f>IF(Table2[[#This Row],[Severity]]="Death",5,IF(Table2[[#This Row],[Severity]]="Major Injury/Long Term Absence",4,IF(Table2[[#This Row],[Severity]]="Reportable Condition",3,IF(Table2[[#This Row],[Severity]]="Injury and up to 3 days off",2,IF(Table2[[#This Row],[Severity]]="Minor Injury, No time off",1,0)))))</f>
        <v>4</v>
      </c>
      <c r="K17">
        <f t="shared" si="1"/>
        <v>8</v>
      </c>
      <c r="N17" s="1"/>
    </row>
    <row r="18" spans="2:14" ht="326.25" customHeight="1" x14ac:dyDescent="0.25">
      <c r="B18" s="15" t="s">
        <v>32</v>
      </c>
      <c r="C18" s="15" t="s">
        <v>149</v>
      </c>
      <c r="D18" s="14" t="s">
        <v>23</v>
      </c>
      <c r="E18" s="9" t="s">
        <v>24</v>
      </c>
      <c r="F18" s="9" t="str">
        <f>CONCATENATE(IF(K18&gt;15,"High",IF(K18&gt;8,"Medium",IF(K18&gt;1,"Low","")))," ",K18)</f>
        <v>Low 8</v>
      </c>
      <c r="G18" s="9" t="s">
        <v>20</v>
      </c>
      <c r="I18">
        <f>IF(Table2[[#This Row],[Likelihood]]="Certain",5,IF(Table2[[#This Row],[Likelihood]]="Very Likely",4,IF(Table2[[#This Row],[Likelihood]]="Likely",3,IF(Table2[[#This Row],[Likelihood]]="Unlikely",2,IF(Table2[[#This Row],[Likelihood]]="Very Unlikely",1,0)))))</f>
        <v>2</v>
      </c>
      <c r="J18">
        <f>IF(Table2[[#This Row],[Severity]]="Death",5,IF(Table2[[#This Row],[Severity]]="Major Injury/Long Term Absence",4,IF(Table2[[#This Row],[Severity]]="Reportable Condition",3,IF(Table2[[#This Row],[Severity]]="Injury and up to 3 days off",2,IF(Table2[[#This Row],[Severity]]="Minor Injury, No time off",1,0)))))</f>
        <v>4</v>
      </c>
      <c r="K18">
        <f t="shared" si="1"/>
        <v>8</v>
      </c>
    </row>
    <row r="19" spans="2:14" ht="140.25" x14ac:dyDescent="0.25">
      <c r="B19" s="15" t="s">
        <v>33</v>
      </c>
      <c r="C19" s="15" t="s">
        <v>183</v>
      </c>
      <c r="D19" s="14" t="s">
        <v>23</v>
      </c>
      <c r="E19" s="9" t="s">
        <v>24</v>
      </c>
      <c r="F19" s="9" t="str">
        <f>CONCATENATE(IF(K19&gt;15,"High",IF(K19&gt;8,"Medium",IF(K19&gt;1,"Low","")))," ",K19)</f>
        <v>Low 8</v>
      </c>
      <c r="G19" s="9" t="s">
        <v>20</v>
      </c>
      <c r="I19">
        <f>IF(Table2[[#This Row],[Likelihood]]="Certain",5,IF(Table2[[#This Row],[Likelihood]]="Very Likely",4,IF(Table2[[#This Row],[Likelihood]]="Likely",3,IF(Table2[[#This Row],[Likelihood]]="Unlikely",2,IF(Table2[[#This Row],[Likelihood]]="Very Unlikely",1,0)))))</f>
        <v>2</v>
      </c>
      <c r="J19">
        <f>IF(Table2[[#This Row],[Severity]]="Death",5,IF(Table2[[#This Row],[Severity]]="Major Injury/Long Term Absence",4,IF(Table2[[#This Row],[Severity]]="Reportable Condition",3,IF(Table2[[#This Row],[Severity]]="Injury and up to 3 days off",2,IF(Table2[[#This Row],[Severity]]="Minor Injury, No time off",1,0)))))</f>
        <v>4</v>
      </c>
      <c r="K19">
        <f t="shared" ref="K19:K41" si="2">I19*J19</f>
        <v>8</v>
      </c>
    </row>
    <row r="20" spans="2:14" ht="293.25" x14ac:dyDescent="0.25">
      <c r="B20" s="15" t="s">
        <v>34</v>
      </c>
      <c r="C20" s="15" t="s">
        <v>150</v>
      </c>
      <c r="D20" s="14" t="s">
        <v>23</v>
      </c>
      <c r="E20" s="9" t="s">
        <v>18</v>
      </c>
      <c r="F20" s="9" t="str">
        <f>CONCATENATE(IF(K20&gt;15,"High",IF(K20&gt;8,"Medium",IF(K20&gt;1,"Low","")))," ",K20)</f>
        <v>Low 4</v>
      </c>
      <c r="G20" s="9" t="s">
        <v>20</v>
      </c>
      <c r="I20">
        <f>IF(Table2[[#This Row],[Likelihood]]="Certain",5,IF(Table2[[#This Row],[Likelihood]]="Very Likely",4,IF(Table2[[#This Row],[Likelihood]]="Likely",3,IF(Table2[[#This Row],[Likelihood]]="Unlikely",2,IF(Table2[[#This Row],[Likelihood]]="Very Unlikely",1,0)))))</f>
        <v>1</v>
      </c>
      <c r="J20">
        <f>IF(Table2[[#This Row],[Severity]]="Death",5,IF(Table2[[#This Row],[Severity]]="Major Injury/Long Term Absence",4,IF(Table2[[#This Row],[Severity]]="Reportable Condition",3,IF(Table2[[#This Row],[Severity]]="Injury and up to 3 days off",2,IF(Table2[[#This Row],[Severity]]="Minor Injury, No time off",1,0)))))</f>
        <v>4</v>
      </c>
      <c r="K20">
        <f t="shared" si="2"/>
        <v>4</v>
      </c>
    </row>
    <row r="21" spans="2:14" ht="357" x14ac:dyDescent="0.25">
      <c r="B21" s="15" t="s">
        <v>35</v>
      </c>
      <c r="C21" s="46" t="s">
        <v>151</v>
      </c>
      <c r="D21" s="14" t="s">
        <v>23</v>
      </c>
      <c r="E21" s="9" t="s">
        <v>18</v>
      </c>
      <c r="F21" s="9" t="str">
        <f>CONCATENATE(IF(K21&gt;15,"High",IF(K21&gt;8,"Medium",IF(K21&gt;1,"Low","")))," ",K21)</f>
        <v>Low 4</v>
      </c>
      <c r="G21" s="9" t="s">
        <v>20</v>
      </c>
      <c r="I21">
        <f>IF(Table2[[#This Row],[Likelihood]]="Certain",5,IF(Table2[[#This Row],[Likelihood]]="Very Likely",4,IF(Table2[[#This Row],[Likelihood]]="Likely",3,IF(Table2[[#This Row],[Likelihood]]="Unlikely",2,IF(Table2[[#This Row],[Likelihood]]="Very Unlikely",1,0)))))</f>
        <v>1</v>
      </c>
      <c r="J21">
        <f>IF(Table2[[#This Row],[Severity]]="Death",5,IF(Table2[[#This Row],[Severity]]="Major Injury/Long Term Absence",4,IF(Table2[[#This Row],[Severity]]="Reportable Condition",3,IF(Table2[[#This Row],[Severity]]="Injury and up to 3 days off",2,IF(Table2[[#This Row],[Severity]]="Minor Injury, No time off",1,0)))))</f>
        <v>4</v>
      </c>
      <c r="K21">
        <f t="shared" si="2"/>
        <v>4</v>
      </c>
    </row>
    <row r="22" spans="2:14" ht="102" x14ac:dyDescent="0.25">
      <c r="B22" s="15" t="s">
        <v>36</v>
      </c>
      <c r="C22" s="46" t="s">
        <v>152</v>
      </c>
      <c r="D22" s="14" t="s">
        <v>23</v>
      </c>
      <c r="E22" s="9" t="s">
        <v>24</v>
      </c>
      <c r="F22" s="51" t="str">
        <f t="shared" ref="F22:F49" si="3">CONCATENATE(IF(K22&gt;15,"High",IF(K22&gt;8,"Medium",IF(K22&gt;1,"Low","")))," ",K22)</f>
        <v>Low 8</v>
      </c>
      <c r="G22" s="9" t="s">
        <v>20</v>
      </c>
      <c r="I22">
        <f>IF(Table2[[#This Row],[Likelihood]]="Certain",5,IF(Table2[[#This Row],[Likelihood]]="Very Likely",4,IF(Table2[[#This Row],[Likelihood]]="Likely",3,IF(Table2[[#This Row],[Likelihood]]="Unlikely",2,IF(Table2[[#This Row],[Likelihood]]="Very Unlikely",1,0)))))</f>
        <v>2</v>
      </c>
      <c r="J22">
        <f>IF(Table2[[#This Row],[Severity]]="Death",5,IF(Table2[[#This Row],[Severity]]="Major Injury/Long Term Absence",4,IF(Table2[[#This Row],[Severity]]="Reportable Condition",3,IF(Table2[[#This Row],[Severity]]="Injury and up to 3 days off",2,IF(Table2[[#This Row],[Severity]]="Minor Injury, No time off",1,0)))))</f>
        <v>4</v>
      </c>
      <c r="K22">
        <f t="shared" si="2"/>
        <v>8</v>
      </c>
    </row>
    <row r="23" spans="2:14" ht="140.25" x14ac:dyDescent="0.25">
      <c r="B23" s="15" t="s">
        <v>37</v>
      </c>
      <c r="C23" s="46" t="s">
        <v>153</v>
      </c>
      <c r="D23" s="14" t="s">
        <v>23</v>
      </c>
      <c r="E23" s="9" t="s">
        <v>24</v>
      </c>
      <c r="F23" s="51" t="str">
        <f t="shared" si="3"/>
        <v>Low 8</v>
      </c>
      <c r="G23" s="9" t="s">
        <v>20</v>
      </c>
      <c r="I23">
        <f>IF(Table2[[#This Row],[Likelihood]]="Certain",5,IF(Table2[[#This Row],[Likelihood]]="Very Likely",4,IF(Table2[[#This Row],[Likelihood]]="Likely",3,IF(Table2[[#This Row],[Likelihood]]="Unlikely",2,IF(Table2[[#This Row],[Likelihood]]="Very Unlikely",1,0)))))</f>
        <v>2</v>
      </c>
      <c r="J23">
        <f>IF(Table2[[#This Row],[Severity]]="Death",5,IF(Table2[[#This Row],[Severity]]="Major Injury/Long Term Absence",4,IF(Table2[[#This Row],[Severity]]="Reportable Condition",3,IF(Table2[[#This Row],[Severity]]="Injury and up to 3 days off",2,IF(Table2[[#This Row],[Severity]]="Minor Injury, No time off",1,0)))))</f>
        <v>4</v>
      </c>
      <c r="K23">
        <f t="shared" si="2"/>
        <v>8</v>
      </c>
    </row>
    <row r="24" spans="2:14" ht="204" x14ac:dyDescent="0.25">
      <c r="B24" s="15" t="s">
        <v>38</v>
      </c>
      <c r="C24" s="46" t="s">
        <v>154</v>
      </c>
      <c r="D24" s="14" t="s">
        <v>23</v>
      </c>
      <c r="E24" s="9" t="s">
        <v>24</v>
      </c>
      <c r="F24" s="51" t="str">
        <f t="shared" si="3"/>
        <v>Low 8</v>
      </c>
      <c r="G24" s="9" t="s">
        <v>20</v>
      </c>
      <c r="I24">
        <f>IF(Table2[[#This Row],[Likelihood]]="Certain",5,IF(Table2[[#This Row],[Likelihood]]="Very Likely",4,IF(Table2[[#This Row],[Likelihood]]="Likely",3,IF(Table2[[#This Row],[Likelihood]]="Unlikely",2,IF(Table2[[#This Row],[Likelihood]]="Very Unlikely",1,0)))))</f>
        <v>2</v>
      </c>
      <c r="J24">
        <f>IF(Table2[[#This Row],[Severity]]="Death",5,IF(Table2[[#This Row],[Severity]]="Major Injury/Long Term Absence",4,IF(Table2[[#This Row],[Severity]]="Reportable Condition",3,IF(Table2[[#This Row],[Severity]]="Injury and up to 3 days off",2,IF(Table2[[#This Row],[Severity]]="Minor Injury, No time off",1,0)))))</f>
        <v>4</v>
      </c>
      <c r="K24">
        <f t="shared" si="2"/>
        <v>8</v>
      </c>
    </row>
    <row r="25" spans="2:14" ht="178.5" x14ac:dyDescent="0.25">
      <c r="B25" s="15" t="s">
        <v>39</v>
      </c>
      <c r="C25" s="46" t="s">
        <v>155</v>
      </c>
      <c r="D25" s="14" t="s">
        <v>23</v>
      </c>
      <c r="E25" s="9" t="s">
        <v>24</v>
      </c>
      <c r="F25" s="51" t="str">
        <f t="shared" si="3"/>
        <v>Low 8</v>
      </c>
      <c r="G25" s="9" t="s">
        <v>20</v>
      </c>
      <c r="I25">
        <f>IF(Table2[[#This Row],[Likelihood]]="Certain",5,IF(Table2[[#This Row],[Likelihood]]="Very Likely",4,IF(Table2[[#This Row],[Likelihood]]="Likely",3,IF(Table2[[#This Row],[Likelihood]]="Unlikely",2,IF(Table2[[#This Row],[Likelihood]]="Very Unlikely",1,0)))))</f>
        <v>2</v>
      </c>
      <c r="J25">
        <f>IF(Table2[[#This Row],[Severity]]="Death",5,IF(Table2[[#This Row],[Severity]]="Major Injury/Long Term Absence",4,IF(Table2[[#This Row],[Severity]]="Reportable Condition",3,IF(Table2[[#This Row],[Severity]]="Injury and up to 3 days off",2,IF(Table2[[#This Row],[Severity]]="Minor Injury, No time off",1,0)))))</f>
        <v>4</v>
      </c>
      <c r="K25">
        <f t="shared" si="2"/>
        <v>8</v>
      </c>
    </row>
    <row r="26" spans="2:14" ht="140.25" x14ac:dyDescent="0.25">
      <c r="B26" s="15" t="s">
        <v>40</v>
      </c>
      <c r="C26" s="46" t="s">
        <v>185</v>
      </c>
      <c r="D26" s="14" t="s">
        <v>23</v>
      </c>
      <c r="E26" s="9" t="s">
        <v>24</v>
      </c>
      <c r="F26" s="51" t="str">
        <f t="shared" si="3"/>
        <v>Low 8</v>
      </c>
      <c r="G26" s="9" t="s">
        <v>20</v>
      </c>
      <c r="I26">
        <f>IF(Table2[[#This Row],[Likelihood]]="Certain",5,IF(Table2[[#This Row],[Likelihood]]="Very Likely",4,IF(Table2[[#This Row],[Likelihood]]="Likely",3,IF(Table2[[#This Row],[Likelihood]]="Unlikely",2,IF(Table2[[#This Row],[Likelihood]]="Very Unlikely",1,0)))))</f>
        <v>2</v>
      </c>
      <c r="J26">
        <f>IF(Table2[[#This Row],[Severity]]="Death",5,IF(Table2[[#This Row],[Severity]]="Major Injury/Long Term Absence",4,IF(Table2[[#This Row],[Severity]]="Reportable Condition",3,IF(Table2[[#This Row],[Severity]]="Injury and up to 3 days off",2,IF(Table2[[#This Row],[Severity]]="Minor Injury, No time off",1,0)))))</f>
        <v>4</v>
      </c>
      <c r="K26">
        <f t="shared" si="2"/>
        <v>8</v>
      </c>
    </row>
    <row r="27" spans="2:14" ht="127.5" x14ac:dyDescent="0.25">
      <c r="B27" s="15" t="s">
        <v>41</v>
      </c>
      <c r="C27" s="46" t="s">
        <v>156</v>
      </c>
      <c r="D27" s="14" t="s">
        <v>23</v>
      </c>
      <c r="E27" s="9" t="s">
        <v>24</v>
      </c>
      <c r="F27" s="51" t="str">
        <f t="shared" si="3"/>
        <v>Low 8</v>
      </c>
      <c r="G27" s="9" t="s">
        <v>20</v>
      </c>
      <c r="I27">
        <f>IF(Table2[[#This Row],[Likelihood]]="Certain",5,IF(Table2[[#This Row],[Likelihood]]="Very Likely",4,IF(Table2[[#This Row],[Likelihood]]="Likely",3,IF(Table2[[#This Row],[Likelihood]]="Unlikely",2,IF(Table2[[#This Row],[Likelihood]]="Very Unlikely",1,0)))))</f>
        <v>2</v>
      </c>
      <c r="J27">
        <f>IF(Table2[[#This Row],[Severity]]="Death",5,IF(Table2[[#This Row],[Severity]]="Major Injury/Long Term Absence",4,IF(Table2[[#This Row],[Severity]]="Reportable Condition",3,IF(Table2[[#This Row],[Severity]]="Injury and up to 3 days off",2,IF(Table2[[#This Row],[Severity]]="Minor Injury, No time off",1,0)))))</f>
        <v>4</v>
      </c>
      <c r="K27">
        <f t="shared" si="2"/>
        <v>8</v>
      </c>
    </row>
    <row r="28" spans="2:14" ht="63" customHeight="1" x14ac:dyDescent="0.25">
      <c r="B28" s="15" t="s">
        <v>42</v>
      </c>
      <c r="C28" s="46" t="s">
        <v>157</v>
      </c>
      <c r="D28" s="14" t="s">
        <v>23</v>
      </c>
      <c r="E28" s="9" t="s">
        <v>24</v>
      </c>
      <c r="F28" s="51" t="str">
        <f t="shared" si="3"/>
        <v>Low 8</v>
      </c>
      <c r="G28" s="9" t="s">
        <v>20</v>
      </c>
      <c r="I28">
        <f>IF(Table2[[#This Row],[Likelihood]]="Certain",5,IF(Table2[[#This Row],[Likelihood]]="Very Likely",4,IF(Table2[[#This Row],[Likelihood]]="Likely",3,IF(Table2[[#This Row],[Likelihood]]="Unlikely",2,IF(Table2[[#This Row],[Likelihood]]="Very Unlikely",1,0)))))</f>
        <v>2</v>
      </c>
      <c r="J28">
        <f>IF(Table2[[#This Row],[Severity]]="Death",5,IF(Table2[[#This Row],[Severity]]="Major Injury/Long Term Absence",4,IF(Table2[[#This Row],[Severity]]="Reportable Condition",3,IF(Table2[[#This Row],[Severity]]="Injury and up to 3 days off",2,IF(Table2[[#This Row],[Severity]]="Minor Injury, No time off",1,0)))))</f>
        <v>4</v>
      </c>
      <c r="K28">
        <f t="shared" si="2"/>
        <v>8</v>
      </c>
    </row>
    <row r="29" spans="2:14" ht="57" customHeight="1" x14ac:dyDescent="0.25">
      <c r="B29" s="15" t="s">
        <v>43</v>
      </c>
      <c r="C29" s="15" t="s">
        <v>158</v>
      </c>
      <c r="D29" s="14" t="s">
        <v>23</v>
      </c>
      <c r="E29" s="9" t="s">
        <v>18</v>
      </c>
      <c r="F29" s="51" t="str">
        <f t="shared" si="3"/>
        <v>Low 4</v>
      </c>
      <c r="G29" s="9" t="s">
        <v>20</v>
      </c>
      <c r="I29">
        <f>IF(Table2[[#This Row],[Likelihood]]="Certain",5,IF(Table2[[#This Row],[Likelihood]]="Very Likely",4,IF(Table2[[#This Row],[Likelihood]]="Likely",3,IF(Table2[[#This Row],[Likelihood]]="Unlikely",2,IF(Table2[[#This Row],[Likelihood]]="Very Unlikely",1,0)))))</f>
        <v>1</v>
      </c>
      <c r="J29">
        <f>IF(Table2[[#This Row],[Severity]]="Death",5,IF(Table2[[#This Row],[Severity]]="Major Injury/Long Term Absence",4,IF(Table2[[#This Row],[Severity]]="Reportable Condition",3,IF(Table2[[#This Row],[Severity]]="Injury and up to 3 days off",2,IF(Table2[[#This Row],[Severity]]="Minor Injury, No time off",1,0)))))</f>
        <v>4</v>
      </c>
      <c r="K29">
        <f t="shared" si="2"/>
        <v>4</v>
      </c>
    </row>
    <row r="30" spans="2:14" ht="140.25" x14ac:dyDescent="0.25">
      <c r="B30" s="15" t="s">
        <v>44</v>
      </c>
      <c r="C30" s="15" t="s">
        <v>159</v>
      </c>
      <c r="D30" s="14" t="s">
        <v>23</v>
      </c>
      <c r="E30" s="9" t="s">
        <v>24</v>
      </c>
      <c r="F30" s="51" t="str">
        <f t="shared" si="3"/>
        <v>Low 8</v>
      </c>
      <c r="G30" s="9" t="s">
        <v>20</v>
      </c>
      <c r="I30">
        <f>IF(Table2[[#This Row],[Likelihood]]="Certain",5,IF(Table2[[#This Row],[Likelihood]]="Very Likely",4,IF(Table2[[#This Row],[Likelihood]]="Likely",3,IF(Table2[[#This Row],[Likelihood]]="Unlikely",2,IF(Table2[[#This Row],[Likelihood]]="Very Unlikely",1,0)))))</f>
        <v>2</v>
      </c>
      <c r="J30">
        <f>IF(Table2[[#This Row],[Severity]]="Death",5,IF(Table2[[#This Row],[Severity]]="Major Injury/Long Term Absence",4,IF(Table2[[#This Row],[Severity]]="Reportable Condition",3,IF(Table2[[#This Row],[Severity]]="Injury and up to 3 days off",2,IF(Table2[[#This Row],[Severity]]="Minor Injury, No time off",1,0)))))</f>
        <v>4</v>
      </c>
      <c r="K30">
        <f t="shared" si="2"/>
        <v>8</v>
      </c>
    </row>
    <row r="31" spans="2:14" ht="109.5" customHeight="1" x14ac:dyDescent="0.25">
      <c r="B31" s="15" t="s">
        <v>45</v>
      </c>
      <c r="C31" s="46" t="s">
        <v>186</v>
      </c>
      <c r="D31" s="14" t="s">
        <v>23</v>
      </c>
      <c r="E31" s="9" t="s">
        <v>18</v>
      </c>
      <c r="F31" s="51" t="str">
        <f t="shared" si="3"/>
        <v>Low 4</v>
      </c>
      <c r="G31" s="9" t="s">
        <v>20</v>
      </c>
      <c r="I31">
        <f>IF(Table2[[#This Row],[Likelihood]]="Certain",5,IF(Table2[[#This Row],[Likelihood]]="Very Likely",4,IF(Table2[[#This Row],[Likelihood]]="Likely",3,IF(Table2[[#This Row],[Likelihood]]="Unlikely",2,IF(Table2[[#This Row],[Likelihood]]="Very Unlikely",1,0)))))</f>
        <v>1</v>
      </c>
      <c r="J31">
        <f>IF(Table2[[#This Row],[Severity]]="Death",5,IF(Table2[[#This Row],[Severity]]="Major Injury/Long Term Absence",4,IF(Table2[[#This Row],[Severity]]="Reportable Condition",3,IF(Table2[[#This Row],[Severity]]="Injury and up to 3 days off",2,IF(Table2[[#This Row],[Severity]]="Minor Injury, No time off",1,0)))))</f>
        <v>4</v>
      </c>
      <c r="K31">
        <f t="shared" si="2"/>
        <v>4</v>
      </c>
    </row>
    <row r="32" spans="2:14" ht="102" x14ac:dyDescent="0.25">
      <c r="B32" s="15" t="s">
        <v>46</v>
      </c>
      <c r="C32" s="46" t="s">
        <v>160</v>
      </c>
      <c r="D32" s="14" t="s">
        <v>23</v>
      </c>
      <c r="E32" s="9" t="s">
        <v>24</v>
      </c>
      <c r="F32" s="51" t="str">
        <f t="shared" si="3"/>
        <v>Low 8</v>
      </c>
      <c r="G32" s="9" t="s">
        <v>20</v>
      </c>
      <c r="I32">
        <f>IF(Table2[[#This Row],[Likelihood]]="Certain",5,IF(Table2[[#This Row],[Likelihood]]="Very Likely",4,IF(Table2[[#This Row],[Likelihood]]="Likely",3,IF(Table2[[#This Row],[Likelihood]]="Unlikely",2,IF(Table2[[#This Row],[Likelihood]]="Very Unlikely",1,0)))))</f>
        <v>2</v>
      </c>
      <c r="J32">
        <f>IF(Table2[[#This Row],[Severity]]="Death",5,IF(Table2[[#This Row],[Severity]]="Major Injury/Long Term Absence",4,IF(Table2[[#This Row],[Severity]]="Reportable Condition",3,IF(Table2[[#This Row],[Severity]]="Injury and up to 3 days off",2,IF(Table2[[#This Row],[Severity]]="Minor Injury, No time off",1,0)))))</f>
        <v>4</v>
      </c>
      <c r="K32">
        <f t="shared" si="2"/>
        <v>8</v>
      </c>
    </row>
    <row r="33" spans="2:11" ht="178.5" x14ac:dyDescent="0.25">
      <c r="B33" s="15" t="s">
        <v>47</v>
      </c>
      <c r="C33" s="15" t="s">
        <v>161</v>
      </c>
      <c r="D33" s="14" t="s">
        <v>23</v>
      </c>
      <c r="E33" s="9" t="s">
        <v>24</v>
      </c>
      <c r="F33" s="51" t="str">
        <f t="shared" si="3"/>
        <v>Low 8</v>
      </c>
      <c r="G33" s="9" t="s">
        <v>20</v>
      </c>
      <c r="I33">
        <f>IF(Table2[[#This Row],[Likelihood]]="Certain",5,IF(Table2[[#This Row],[Likelihood]]="Very Likely",4,IF(Table2[[#This Row],[Likelihood]]="Likely",3,IF(Table2[[#This Row],[Likelihood]]="Unlikely",2,IF(Table2[[#This Row],[Likelihood]]="Very Unlikely",1,0)))))</f>
        <v>2</v>
      </c>
      <c r="J33">
        <f>IF(Table2[[#This Row],[Severity]]="Death",5,IF(Table2[[#This Row],[Severity]]="Major Injury/Long Term Absence",4,IF(Table2[[#This Row],[Severity]]="Reportable Condition",3,IF(Table2[[#This Row],[Severity]]="Injury and up to 3 days off",2,IF(Table2[[#This Row],[Severity]]="Minor Injury, No time off",1,0)))))</f>
        <v>4</v>
      </c>
      <c r="K33">
        <f t="shared" si="2"/>
        <v>8</v>
      </c>
    </row>
    <row r="34" spans="2:11" ht="89.25" x14ac:dyDescent="0.25">
      <c r="B34" s="15" t="s">
        <v>48</v>
      </c>
      <c r="C34" s="15" t="s">
        <v>162</v>
      </c>
      <c r="D34" s="14" t="s">
        <v>23</v>
      </c>
      <c r="E34" s="9" t="s">
        <v>24</v>
      </c>
      <c r="F34" s="51" t="str">
        <f t="shared" si="3"/>
        <v>Low 8</v>
      </c>
      <c r="G34" s="9" t="s">
        <v>20</v>
      </c>
      <c r="I34">
        <f>IF(Table2[[#This Row],[Likelihood]]="Certain",5,IF(Table2[[#This Row],[Likelihood]]="Very Likely",4,IF(Table2[[#This Row],[Likelihood]]="Likely",3,IF(Table2[[#This Row],[Likelihood]]="Unlikely",2,IF(Table2[[#This Row],[Likelihood]]="Very Unlikely",1,0)))))</f>
        <v>2</v>
      </c>
      <c r="J34">
        <f>IF(Table2[[#This Row],[Severity]]="Death",5,IF(Table2[[#This Row],[Severity]]="Major Injury/Long Term Absence",4,IF(Table2[[#This Row],[Severity]]="Reportable Condition",3,IF(Table2[[#This Row],[Severity]]="Injury and up to 3 days off",2,IF(Table2[[#This Row],[Severity]]="Minor Injury, No time off",1,0)))))</f>
        <v>4</v>
      </c>
      <c r="K34">
        <f t="shared" si="2"/>
        <v>8</v>
      </c>
    </row>
    <row r="35" spans="2:11" ht="223.5" customHeight="1" x14ac:dyDescent="0.25">
      <c r="B35" s="15" t="s">
        <v>49</v>
      </c>
      <c r="C35" s="46" t="s">
        <v>184</v>
      </c>
      <c r="D35" s="14" t="s">
        <v>23</v>
      </c>
      <c r="E35" s="9" t="s">
        <v>24</v>
      </c>
      <c r="F35" s="51" t="str">
        <f t="shared" si="3"/>
        <v>Low 8</v>
      </c>
      <c r="G35" s="9" t="s">
        <v>20</v>
      </c>
      <c r="I35">
        <f>IF(Table2[[#This Row],[Likelihood]]="Certain",5,IF(Table2[[#This Row],[Likelihood]]="Very Likely",4,IF(Table2[[#This Row],[Likelihood]]="Likely",3,IF(Table2[[#This Row],[Likelihood]]="Unlikely",2,IF(Table2[[#This Row],[Likelihood]]="Very Unlikely",1,0)))))</f>
        <v>2</v>
      </c>
      <c r="J35">
        <f>IF(Table2[[#This Row],[Severity]]="Death",5,IF(Table2[[#This Row],[Severity]]="Major Injury/Long Term Absence",4,IF(Table2[[#This Row],[Severity]]="Reportable Condition",3,IF(Table2[[#This Row],[Severity]]="Injury and up to 3 days off",2,IF(Table2[[#This Row],[Severity]]="Minor Injury, No time off",1,0)))))</f>
        <v>4</v>
      </c>
      <c r="K35">
        <f t="shared" si="2"/>
        <v>8</v>
      </c>
    </row>
    <row r="36" spans="2:11" ht="140.25" x14ac:dyDescent="0.25">
      <c r="B36" s="15" t="s">
        <v>50</v>
      </c>
      <c r="C36" s="46" t="s">
        <v>163</v>
      </c>
      <c r="D36" s="14" t="s">
        <v>23</v>
      </c>
      <c r="E36" s="9" t="s">
        <v>24</v>
      </c>
      <c r="F36" s="51" t="str">
        <f t="shared" si="3"/>
        <v>Low 8</v>
      </c>
      <c r="G36" s="9" t="s">
        <v>20</v>
      </c>
      <c r="I36">
        <f>IF(Table2[[#This Row],[Likelihood]]="Certain",5,IF(Table2[[#This Row],[Likelihood]]="Very Likely",4,IF(Table2[[#This Row],[Likelihood]]="Likely",3,IF(Table2[[#This Row],[Likelihood]]="Unlikely",2,IF(Table2[[#This Row],[Likelihood]]="Very Unlikely",1,0)))))</f>
        <v>2</v>
      </c>
      <c r="J36">
        <f>IF(Table2[[#This Row],[Severity]]="Death",5,IF(Table2[[#This Row],[Severity]]="Major Injury/Long Term Absence",4,IF(Table2[[#This Row],[Severity]]="Reportable Condition",3,IF(Table2[[#This Row],[Severity]]="Injury and up to 3 days off",2,IF(Table2[[#This Row],[Severity]]="Minor Injury, No time off",1,0)))))</f>
        <v>4</v>
      </c>
      <c r="K36">
        <f t="shared" si="2"/>
        <v>8</v>
      </c>
    </row>
    <row r="37" spans="2:11" ht="153" x14ac:dyDescent="0.25">
      <c r="B37" s="15" t="s">
        <v>51</v>
      </c>
      <c r="C37" s="53" t="s">
        <v>164</v>
      </c>
      <c r="D37" s="14" t="s">
        <v>23</v>
      </c>
      <c r="E37" s="9" t="s">
        <v>24</v>
      </c>
      <c r="F37" s="51" t="str">
        <f t="shared" si="3"/>
        <v>Low 8</v>
      </c>
      <c r="G37" s="9" t="s">
        <v>20</v>
      </c>
      <c r="I37">
        <f>IF(Table2[[#This Row],[Likelihood]]="Certain",5,IF(Table2[[#This Row],[Likelihood]]="Very Likely",4,IF(Table2[[#This Row],[Likelihood]]="Likely",3,IF(Table2[[#This Row],[Likelihood]]="Unlikely",2,IF(Table2[[#This Row],[Likelihood]]="Very Unlikely",1,0)))))</f>
        <v>2</v>
      </c>
      <c r="J37">
        <f>IF(Table2[[#This Row],[Severity]]="Death",5,IF(Table2[[#This Row],[Severity]]="Major Injury/Long Term Absence",4,IF(Table2[[#This Row],[Severity]]="Reportable Condition",3,IF(Table2[[#This Row],[Severity]]="Injury and up to 3 days off",2,IF(Table2[[#This Row],[Severity]]="Minor Injury, No time off",1,0)))))</f>
        <v>4</v>
      </c>
      <c r="K37">
        <f t="shared" si="2"/>
        <v>8</v>
      </c>
    </row>
    <row r="38" spans="2:11" ht="165.75" x14ac:dyDescent="0.25">
      <c r="B38" s="15" t="s">
        <v>52</v>
      </c>
      <c r="C38" s="15" t="s">
        <v>165</v>
      </c>
      <c r="D38" s="14" t="s">
        <v>23</v>
      </c>
      <c r="E38" s="9" t="s">
        <v>24</v>
      </c>
      <c r="F38" s="51" t="str">
        <f t="shared" si="3"/>
        <v>Low 8</v>
      </c>
      <c r="G38" s="9" t="s">
        <v>20</v>
      </c>
      <c r="I38">
        <f>IF(Table2[[#This Row],[Likelihood]]="Certain",5,IF(Table2[[#This Row],[Likelihood]]="Very Likely",4,IF(Table2[[#This Row],[Likelihood]]="Likely",3,IF(Table2[[#This Row],[Likelihood]]="Unlikely",2,IF(Table2[[#This Row],[Likelihood]]="Very Unlikely",1,0)))))</f>
        <v>2</v>
      </c>
      <c r="J38">
        <f>IF(Table2[[#This Row],[Severity]]="Death",5,IF(Table2[[#This Row],[Severity]]="Major Injury/Long Term Absence",4,IF(Table2[[#This Row],[Severity]]="Reportable Condition",3,IF(Table2[[#This Row],[Severity]]="Injury and up to 3 days off",2,IF(Table2[[#This Row],[Severity]]="Minor Injury, No time off",1,0)))))</f>
        <v>4</v>
      </c>
      <c r="K38">
        <f t="shared" si="2"/>
        <v>8</v>
      </c>
    </row>
    <row r="39" spans="2:11" ht="102" x14ac:dyDescent="0.25">
      <c r="B39" s="15" t="s">
        <v>53</v>
      </c>
      <c r="C39" s="15" t="s">
        <v>166</v>
      </c>
      <c r="D39" s="14" t="s">
        <v>23</v>
      </c>
      <c r="E39" s="9" t="s">
        <v>18</v>
      </c>
      <c r="F39" s="51" t="str">
        <f t="shared" si="3"/>
        <v>Low 4</v>
      </c>
      <c r="G39" s="9" t="s">
        <v>20</v>
      </c>
      <c r="I39">
        <f>IF(Table2[[#This Row],[Likelihood]]="Certain",5,IF(Table2[[#This Row],[Likelihood]]="Very Likely",4,IF(Table2[[#This Row],[Likelihood]]="Likely",3,IF(Table2[[#This Row],[Likelihood]]="Unlikely",2,IF(Table2[[#This Row],[Likelihood]]="Very Unlikely",1,0)))))</f>
        <v>1</v>
      </c>
      <c r="J39">
        <f>IF(Table2[[#This Row],[Severity]]="Death",5,IF(Table2[[#This Row],[Severity]]="Major Injury/Long Term Absence",4,IF(Table2[[#This Row],[Severity]]="Reportable Condition",3,IF(Table2[[#This Row],[Severity]]="Injury and up to 3 days off",2,IF(Table2[[#This Row],[Severity]]="Minor Injury, No time off",1,0)))))</f>
        <v>4</v>
      </c>
      <c r="K39">
        <f t="shared" si="2"/>
        <v>4</v>
      </c>
    </row>
    <row r="40" spans="2:11" ht="72" customHeight="1" x14ac:dyDescent="0.25">
      <c r="B40" s="15" t="s">
        <v>55</v>
      </c>
      <c r="C40" s="15" t="s">
        <v>167</v>
      </c>
      <c r="D40" s="14" t="s">
        <v>23</v>
      </c>
      <c r="E40" s="9" t="s">
        <v>18</v>
      </c>
      <c r="F40" s="51" t="str">
        <f t="shared" si="3"/>
        <v>Low 4</v>
      </c>
      <c r="G40" s="9" t="s">
        <v>20</v>
      </c>
      <c r="I40">
        <f>IF(Table2[[#This Row],[Likelihood]]="Certain",5,IF(Table2[[#This Row],[Likelihood]]="Very Likely",4,IF(Table2[[#This Row],[Likelihood]]="Likely",3,IF(Table2[[#This Row],[Likelihood]]="Unlikely",2,IF(Table2[[#This Row],[Likelihood]]="Very Unlikely",1,0)))))</f>
        <v>1</v>
      </c>
      <c r="J40">
        <f>IF(Table2[[#This Row],[Severity]]="Death",5,IF(Table2[[#This Row],[Severity]]="Major Injury/Long Term Absence",4,IF(Table2[[#This Row],[Severity]]="Reportable Condition",3,IF(Table2[[#This Row],[Severity]]="Injury and up to 3 days off",2,IF(Table2[[#This Row],[Severity]]="Minor Injury, No time off",1,0)))))</f>
        <v>4</v>
      </c>
      <c r="K40">
        <f t="shared" si="2"/>
        <v>4</v>
      </c>
    </row>
    <row r="41" spans="2:11" ht="191.25" x14ac:dyDescent="0.25">
      <c r="B41" s="15" t="s">
        <v>56</v>
      </c>
      <c r="C41" s="46" t="s">
        <v>179</v>
      </c>
      <c r="D41" s="14" t="s">
        <v>23</v>
      </c>
      <c r="E41" s="9" t="s">
        <v>18</v>
      </c>
      <c r="F41" s="51" t="str">
        <f t="shared" si="3"/>
        <v>Low 4</v>
      </c>
      <c r="G41" s="9" t="s">
        <v>20</v>
      </c>
      <c r="I41">
        <f>IF(Table2[[#This Row],[Likelihood]]="Certain",5,IF(Table2[[#This Row],[Likelihood]]="Very Likely",4,IF(Table2[[#This Row],[Likelihood]]="Likely",3,IF(Table2[[#This Row],[Likelihood]]="Unlikely",2,IF(Table2[[#This Row],[Likelihood]]="Very Unlikely",1,0)))))</f>
        <v>1</v>
      </c>
      <c r="J41">
        <f>IF(Table2[[#This Row],[Severity]]="Death",5,IF(Table2[[#This Row],[Severity]]="Major Injury/Long Term Absence",4,IF(Table2[[#This Row],[Severity]]="Reportable Condition",3,IF(Table2[[#This Row],[Severity]]="Injury and up to 3 days off",2,IF(Table2[[#This Row],[Severity]]="Minor Injury, No time off",1,0)))))</f>
        <v>4</v>
      </c>
      <c r="K41">
        <f t="shared" si="2"/>
        <v>4</v>
      </c>
    </row>
    <row r="42" spans="2:11" ht="73.5" customHeight="1" x14ac:dyDescent="0.25">
      <c r="B42" s="15" t="s">
        <v>57</v>
      </c>
      <c r="C42" s="15" t="s">
        <v>168</v>
      </c>
      <c r="D42" s="14" t="s">
        <v>23</v>
      </c>
      <c r="E42" s="9" t="s">
        <v>24</v>
      </c>
      <c r="F42" s="51" t="str">
        <f t="shared" si="3"/>
        <v>Low 8</v>
      </c>
      <c r="G42" s="9" t="s">
        <v>20</v>
      </c>
      <c r="I42">
        <f>IF(Table2[[#This Row],[Likelihood]]="Certain",5,IF(Table2[[#This Row],[Likelihood]]="Very Likely",4,IF(Table2[[#This Row],[Likelihood]]="Likely",3,IF(Table2[[#This Row],[Likelihood]]="Unlikely",2,IF(Table2[[#This Row],[Likelihood]]="Very Unlikely",1,0)))))</f>
        <v>2</v>
      </c>
      <c r="J42">
        <f>IF(Table2[[#This Row],[Severity]]="Death",5,IF(Table2[[#This Row],[Severity]]="Major Injury/Long Term Absence",4,IF(Table2[[#This Row],[Severity]]="Reportable Condition",3,IF(Table2[[#This Row],[Severity]]="Injury and up to 3 days off",2,IF(Table2[[#This Row],[Severity]]="Minor Injury, No time off",1,0)))))</f>
        <v>4</v>
      </c>
      <c r="K42">
        <f t="shared" ref="K42:K73" si="4">I42*J42</f>
        <v>8</v>
      </c>
    </row>
    <row r="43" spans="2:11" ht="57" customHeight="1" x14ac:dyDescent="0.25">
      <c r="B43" s="15" t="s">
        <v>58</v>
      </c>
      <c r="C43" s="15" t="s">
        <v>169</v>
      </c>
      <c r="D43" s="14" t="s">
        <v>23</v>
      </c>
      <c r="E43" s="9" t="s">
        <v>24</v>
      </c>
      <c r="F43" s="51" t="str">
        <f t="shared" si="3"/>
        <v>Low 8</v>
      </c>
      <c r="G43" s="9" t="s">
        <v>20</v>
      </c>
      <c r="I43">
        <f>IF(Table2[[#This Row],[Likelihood]]="Certain",5,IF(Table2[[#This Row],[Likelihood]]="Very Likely",4,IF(Table2[[#This Row],[Likelihood]]="Likely",3,IF(Table2[[#This Row],[Likelihood]]="Unlikely",2,IF(Table2[[#This Row],[Likelihood]]="Very Unlikely",1,0)))))</f>
        <v>2</v>
      </c>
      <c r="J43">
        <f>IF(Table2[[#This Row],[Severity]]="Death",5,IF(Table2[[#This Row],[Severity]]="Major Injury/Long Term Absence",4,IF(Table2[[#This Row],[Severity]]="Reportable Condition",3,IF(Table2[[#This Row],[Severity]]="Injury and up to 3 days off",2,IF(Table2[[#This Row],[Severity]]="Minor Injury, No time off",1,0)))))</f>
        <v>4</v>
      </c>
      <c r="K43">
        <f t="shared" si="4"/>
        <v>8</v>
      </c>
    </row>
    <row r="44" spans="2:11" ht="114.75" x14ac:dyDescent="0.25">
      <c r="B44" s="15" t="s">
        <v>59</v>
      </c>
      <c r="C44" s="15" t="s">
        <v>170</v>
      </c>
      <c r="D44" s="14" t="s">
        <v>23</v>
      </c>
      <c r="E44" s="9" t="s">
        <v>24</v>
      </c>
      <c r="F44" s="51" t="str">
        <f>CONCATENATE(IF(K44&gt;15,"High",IF(K44&gt;8,"Medium",IF(K44&gt;1,"Low","")))," ",K44)</f>
        <v>Low 8</v>
      </c>
      <c r="G44" s="9" t="s">
        <v>20</v>
      </c>
      <c r="I44">
        <f>IF(Table2[[#This Row],[Likelihood]]="Certain",5,IF(Table2[[#This Row],[Likelihood]]="Very Likely",4,IF(Table2[[#This Row],[Likelihood]]="Likely",3,IF(Table2[[#This Row],[Likelihood]]="Unlikely",2,IF(Table2[[#This Row],[Likelihood]]="Very Unlikely",1,0)))))</f>
        <v>2</v>
      </c>
      <c r="J44">
        <f>IF(Table2[[#This Row],[Severity]]="Death",5,IF(Table2[[#This Row],[Severity]]="Major Injury/Long Term Absence",4,IF(Table2[[#This Row],[Severity]]="Reportable Condition",3,IF(Table2[[#This Row],[Severity]]="Injury and up to 3 days off",2,IF(Table2[[#This Row],[Severity]]="Minor Injury, No time off",1,0)))))</f>
        <v>4</v>
      </c>
      <c r="K44">
        <f t="shared" si="4"/>
        <v>8</v>
      </c>
    </row>
    <row r="45" spans="2:11" ht="102" x14ac:dyDescent="0.25">
      <c r="B45" s="15" t="s">
        <v>60</v>
      </c>
      <c r="C45" s="15" t="s">
        <v>171</v>
      </c>
      <c r="D45" s="14" t="s">
        <v>23</v>
      </c>
      <c r="E45" s="9" t="s">
        <v>24</v>
      </c>
      <c r="F45" s="51" t="str">
        <f t="shared" si="3"/>
        <v>Low 8</v>
      </c>
      <c r="G45" s="9" t="s">
        <v>20</v>
      </c>
      <c r="I45">
        <f>IF(Table2[[#This Row],[Likelihood]]="Certain",5,IF(Table2[[#This Row],[Likelihood]]="Very Likely",4,IF(Table2[[#This Row],[Likelihood]]="Likely",3,IF(Table2[[#This Row],[Likelihood]]="Unlikely",2,IF(Table2[[#This Row],[Likelihood]]="Very Unlikely",1,0)))))</f>
        <v>2</v>
      </c>
      <c r="J45">
        <f>IF(Table2[[#This Row],[Severity]]="Death",5,IF(Table2[[#This Row],[Severity]]="Major Injury/Long Term Absence",4,IF(Table2[[#This Row],[Severity]]="Reportable Condition",3,IF(Table2[[#This Row],[Severity]]="Injury and up to 3 days off",2,IF(Table2[[#This Row],[Severity]]="Minor Injury, No time off",1,0)))))</f>
        <v>4</v>
      </c>
      <c r="K45">
        <f t="shared" si="4"/>
        <v>8</v>
      </c>
    </row>
    <row r="46" spans="2:11" ht="76.5" x14ac:dyDescent="0.25">
      <c r="B46" s="15" t="s">
        <v>61</v>
      </c>
      <c r="C46" s="15" t="s">
        <v>172</v>
      </c>
      <c r="D46" s="14" t="s">
        <v>23</v>
      </c>
      <c r="E46" s="9" t="s">
        <v>24</v>
      </c>
      <c r="F46" s="51" t="s">
        <v>62</v>
      </c>
      <c r="G46" s="9" t="s">
        <v>20</v>
      </c>
    </row>
    <row r="47" spans="2:11" ht="76.5" x14ac:dyDescent="0.25">
      <c r="B47" s="15" t="s">
        <v>63</v>
      </c>
      <c r="C47" s="15" t="s">
        <v>173</v>
      </c>
      <c r="D47" s="14" t="s">
        <v>23</v>
      </c>
      <c r="E47" s="9" t="s">
        <v>24</v>
      </c>
      <c r="F47" s="51" t="s">
        <v>62</v>
      </c>
      <c r="G47" s="9" t="s">
        <v>20</v>
      </c>
    </row>
    <row r="48" spans="2:11" ht="51" x14ac:dyDescent="0.25">
      <c r="B48" s="46" t="s">
        <v>64</v>
      </c>
      <c r="C48" s="53" t="s">
        <v>174</v>
      </c>
      <c r="D48" s="14" t="s">
        <v>23</v>
      </c>
      <c r="E48" s="9" t="s">
        <v>24</v>
      </c>
      <c r="F48" s="51" t="str">
        <f t="shared" si="3"/>
        <v>Low 8</v>
      </c>
      <c r="G48" s="9" t="s">
        <v>20</v>
      </c>
      <c r="I48">
        <f>IF(Table2[[#This Row],[Likelihood]]="Certain",5,IF(Table2[[#This Row],[Likelihood]]="Very Likely",4,IF(Table2[[#This Row],[Likelihood]]="Likely",3,IF(Table2[[#This Row],[Likelihood]]="Unlikely",2,IF(Table2[[#This Row],[Likelihood]]="Very Unlikely",1,0)))))</f>
        <v>2</v>
      </c>
      <c r="J48">
        <f>IF(Table2[[#This Row],[Severity]]="Death",5,IF(Table2[[#This Row],[Severity]]="Major Injury/Long Term Absence",4,IF(Table2[[#This Row],[Severity]]="Reportable Condition",3,IF(Table2[[#This Row],[Severity]]="Injury and up to 3 days off",2,IF(Table2[[#This Row],[Severity]]="Minor Injury, No time off",1,0)))))</f>
        <v>4</v>
      </c>
      <c r="K48">
        <f t="shared" si="4"/>
        <v>8</v>
      </c>
    </row>
    <row r="49" spans="2:11" ht="178.5" x14ac:dyDescent="0.25">
      <c r="B49" s="46" t="s">
        <v>65</v>
      </c>
      <c r="C49" s="46" t="s">
        <v>176</v>
      </c>
      <c r="D49" s="14" t="s">
        <v>23</v>
      </c>
      <c r="E49" s="9" t="s">
        <v>24</v>
      </c>
      <c r="F49" s="51" t="str">
        <f t="shared" si="3"/>
        <v>Low 8</v>
      </c>
      <c r="G49" s="9" t="s">
        <v>20</v>
      </c>
      <c r="I49">
        <f>IF(Table2[[#This Row],[Likelihood]]="Certain",5,IF(Table2[[#This Row],[Likelihood]]="Very Likely",4,IF(Table2[[#This Row],[Likelihood]]="Likely",3,IF(Table2[[#This Row],[Likelihood]]="Unlikely",2,IF(Table2[[#This Row],[Likelihood]]="Very Unlikely",1,0)))))</f>
        <v>2</v>
      </c>
      <c r="J49">
        <f>IF(Table2[[#This Row],[Severity]]="Death",5,IF(Table2[[#This Row],[Severity]]="Major Injury/Long Term Absence",4,IF(Table2[[#This Row],[Severity]]="Reportable Condition",3,IF(Table2[[#This Row],[Severity]]="Injury and up to 3 days off",2,IF(Table2[[#This Row],[Severity]]="Minor Injury, No time off",1,0)))))</f>
        <v>4</v>
      </c>
      <c r="K49">
        <f t="shared" si="4"/>
        <v>8</v>
      </c>
    </row>
    <row r="50" spans="2:11" ht="89.25" x14ac:dyDescent="0.25">
      <c r="B50" s="46" t="s">
        <v>66</v>
      </c>
      <c r="C50" s="46" t="s">
        <v>67</v>
      </c>
      <c r="D50" s="54" t="s">
        <v>23</v>
      </c>
      <c r="E50" s="55" t="s">
        <v>24</v>
      </c>
      <c r="F50" s="56" t="str">
        <f>CONCATENATE(IF(K50&gt;15,"High",IF(K50&gt;8,"Medium",IF(K50&gt;1,"Low","")))," ",K50)</f>
        <v>Low 8</v>
      </c>
      <c r="G50" s="55" t="s">
        <v>20</v>
      </c>
      <c r="I50">
        <v>2</v>
      </c>
      <c r="J50">
        <v>4</v>
      </c>
      <c r="K50">
        <v>8</v>
      </c>
    </row>
    <row r="51" spans="2:11" ht="76.5" x14ac:dyDescent="0.25">
      <c r="B51" s="15" t="s">
        <v>68</v>
      </c>
      <c r="C51" s="15" t="s">
        <v>177</v>
      </c>
      <c r="D51" s="54" t="s">
        <v>23</v>
      </c>
      <c r="E51" s="55" t="s">
        <v>24</v>
      </c>
      <c r="F51" s="56" t="str">
        <f>CONCATENATE(IF(K51&gt;15,"High",IF(K51&gt;8,"Medium",IF(K51&gt;1,"Low","")))," ",K51)</f>
        <v>Low 8</v>
      </c>
      <c r="G51" s="55" t="s">
        <v>20</v>
      </c>
      <c r="I51">
        <f>IF(Table2[[#This Row],[Likelihood]]="Certain",5,IF(Table2[[#This Row],[Likelihood]]="Very Likely",4,IF(Table2[[#This Row],[Likelihood]]="Likely",3,IF(Table2[[#This Row],[Likelihood]]="Unlikely",2,IF(Table2[[#This Row],[Likelihood]]="Very Unlikely",1,0)))))</f>
        <v>2</v>
      </c>
      <c r="J51">
        <f>IF(Table2[[#This Row],[Severity]]="Death",5,IF(Table2[[#This Row],[Severity]]="Major Injury/Long Term Absence",4,IF(Table2[[#This Row],[Severity]]="Reportable Condition",3,IF(Table2[[#This Row],[Severity]]="Injury and up to 3 days off",2,IF(Table2[[#This Row],[Severity]]="Minor Injury, No time off",1,0)))))</f>
        <v>4</v>
      </c>
      <c r="K51">
        <f t="shared" si="4"/>
        <v>8</v>
      </c>
    </row>
    <row r="52" spans="2:11" x14ac:dyDescent="0.25">
      <c r="B52" s="57"/>
      <c r="C52" s="58"/>
      <c r="D52" s="54"/>
      <c r="E52" s="55"/>
      <c r="F52" s="56"/>
      <c r="G52" s="55"/>
    </row>
    <row r="53" spans="2:11" ht="32.25" thickBot="1" x14ac:dyDescent="0.3">
      <c r="B53" s="12" t="s">
        <v>69</v>
      </c>
      <c r="C53" s="10"/>
      <c r="D53" s="11"/>
      <c r="E53" s="9"/>
      <c r="F53" s="9"/>
      <c r="G53" s="9"/>
      <c r="I53" t="e">
        <f>IF(Table2[[#This Row],[Likelihood]]="Certain",5,IF(Table2[[#This Row],[Likelihood]]="Very Likely",4,IF(Table2[[#This Row],[Likelihood]]="Likely",3,IF(Table2[[#This Row],[Likelihood]]="Unlikely",2,IF(Table2[[#This Row],[Likelihood]]="Very Unlikely",1,0)))))</f>
        <v>#VALUE!</v>
      </c>
      <c r="J53" t="e">
        <f>IF(Table2[[#This Row],[Severity]]="Death",5,IF(Table2[[#This Row],[Severity]]="Major Injury/Long Term Absence",4,IF(Table2[[#This Row],[Severity]]="Reportable Condition",3,IF(Table2[[#This Row],[Severity]]="Injury and up to 3 days off",2,IF(Table2[[#This Row],[Severity]]="Minor Injury, No time off",1,0)))))</f>
        <v>#VALUE!</v>
      </c>
      <c r="K53" t="e">
        <f t="shared" si="4"/>
        <v>#VALUE!</v>
      </c>
    </row>
    <row r="54" spans="2:11" ht="15.75" thickBot="1" x14ac:dyDescent="0.3">
      <c r="B54" s="16" t="s">
        <v>70</v>
      </c>
      <c r="C54" s="73" t="s">
        <v>175</v>
      </c>
      <c r="D54" s="73"/>
      <c r="E54" s="73"/>
      <c r="F54" s="73"/>
      <c r="G54" s="73"/>
      <c r="I54" t="e">
        <f>IF(Table2[[#This Row],[Likelihood]]="Certain",5,IF(Table2[[#This Row],[Likelihood]]="Very Likely",4,IF(Table2[[#This Row],[Likelihood]]="Likely",3,IF(Table2[[#This Row],[Likelihood]]="Unlikely",2,IF(Table2[[#This Row],[Likelihood]]="Very Unlikely",1,0)))))</f>
        <v>#VALUE!</v>
      </c>
      <c r="J54" t="e">
        <f>IF(Table2[[#This Row],[Severity]]="Death",5,IF(Table2[[#This Row],[Severity]]="Major Injury/Long Term Absence",4,IF(Table2[[#This Row],[Severity]]="Reportable Condition",3,IF(Table2[[#This Row],[Severity]]="Injury and up to 3 days off",2,IF(Table2[[#This Row],[Severity]]="Minor Injury, No time off",1,0)))))</f>
        <v>#VALUE!</v>
      </c>
      <c r="K54" t="e">
        <f t="shared" si="4"/>
        <v>#VALUE!</v>
      </c>
    </row>
    <row r="55" spans="2:11" ht="15.75" thickBot="1" x14ac:dyDescent="0.3">
      <c r="B55" s="13" t="s">
        <v>71</v>
      </c>
      <c r="C55" s="73" t="s">
        <v>72</v>
      </c>
      <c r="D55" s="73"/>
      <c r="E55" s="73"/>
      <c r="F55" s="73"/>
      <c r="G55" s="73"/>
      <c r="I55" t="e">
        <f>IF(Table2[[#This Row],[Likelihood]]="Certain",5,IF(Table2[[#This Row],[Likelihood]]="Very Likely",4,IF(Table2[[#This Row],[Likelihood]]="Likely",3,IF(Table2[[#This Row],[Likelihood]]="Unlikely",2,IF(Table2[[#This Row],[Likelihood]]="Very Unlikely",1,0)))))</f>
        <v>#VALUE!</v>
      </c>
      <c r="J55" t="e">
        <f>IF(Table2[[#This Row],[Severity]]="Death",5,IF(Table2[[#This Row],[Severity]]="Major Injury/Long Term Absence",4,IF(Table2[[#This Row],[Severity]]="Reportable Condition",3,IF(Table2[[#This Row],[Severity]]="Injury and up to 3 days off",2,IF(Table2[[#This Row],[Severity]]="Minor Injury, No time off",1,0)))))</f>
        <v>#VALUE!</v>
      </c>
      <c r="K55" t="e">
        <f t="shared" si="4"/>
        <v>#VALUE!</v>
      </c>
    </row>
    <row r="56" spans="2:11" ht="15.75" thickBot="1" x14ac:dyDescent="0.3">
      <c r="B56" s="16" t="s">
        <v>73</v>
      </c>
      <c r="C56" s="69"/>
      <c r="D56" s="70"/>
      <c r="E56" s="70"/>
      <c r="F56" s="70"/>
      <c r="G56" s="71"/>
      <c r="I56" t="e">
        <f>IF(Table2[[#This Row],[Likelihood]]="Certain",5,IF(Table2[[#This Row],[Likelihood]]="Very Likely",4,IF(Table2[[#This Row],[Likelihood]]="Likely",3,IF(Table2[[#This Row],[Likelihood]]="Unlikely",2,IF(Table2[[#This Row],[Likelihood]]="Very Unlikely",1,0)))))</f>
        <v>#VALUE!</v>
      </c>
      <c r="J56" t="e">
        <f>IF(Table2[[#This Row],[Severity]]="Death",5,IF(Table2[[#This Row],[Severity]]="Major Injury/Long Term Absence",4,IF(Table2[[#This Row],[Severity]]="Reportable Condition",3,IF(Table2[[#This Row],[Severity]]="Injury and up to 3 days off",2,IF(Table2[[#This Row],[Severity]]="Minor Injury, No time off",1,0)))))</f>
        <v>#VALUE!</v>
      </c>
      <c r="K56" t="e">
        <f t="shared" si="4"/>
        <v>#VALUE!</v>
      </c>
    </row>
    <row r="57" spans="2:11" ht="15.75" thickBot="1" x14ac:dyDescent="0.3">
      <c r="B57" s="13" t="s">
        <v>74</v>
      </c>
      <c r="C57" s="73" t="s">
        <v>175</v>
      </c>
      <c r="D57" s="73"/>
      <c r="E57" s="73"/>
      <c r="F57" s="73"/>
      <c r="G57" s="73"/>
      <c r="I57" t="e">
        <f>IF(Table2[[#This Row],[Likelihood]]="Certain",5,IF(Table2[[#This Row],[Likelihood]]="Very Likely",4,IF(Table2[[#This Row],[Likelihood]]="Likely",3,IF(Table2[[#This Row],[Likelihood]]="Unlikely",2,IF(Table2[[#This Row],[Likelihood]]="Very Unlikely",1,0)))))</f>
        <v>#VALUE!</v>
      </c>
      <c r="J57" t="e">
        <f>IF(Table2[[#This Row],[Severity]]="Death",5,IF(Table2[[#This Row],[Severity]]="Major Injury/Long Term Absence",4,IF(Table2[[#This Row],[Severity]]="Reportable Condition",3,IF(Table2[[#This Row],[Severity]]="Injury and up to 3 days off",2,IF(Table2[[#This Row],[Severity]]="Minor Injury, No time off",1,0)))))</f>
        <v>#VALUE!</v>
      </c>
      <c r="K57" t="e">
        <f t="shared" si="4"/>
        <v>#VALUE!</v>
      </c>
    </row>
    <row r="58" spans="2:11" ht="15.75" thickBot="1" x14ac:dyDescent="0.3">
      <c r="B58" s="13" t="s">
        <v>75</v>
      </c>
      <c r="C58" s="65"/>
      <c r="D58" s="66"/>
      <c r="E58" s="66"/>
      <c r="F58" s="66"/>
      <c r="G58" s="67"/>
      <c r="I58" t="e">
        <f>IF(Table2[[#This Row],[Likelihood]]="Certain",5,IF(Table2[[#This Row],[Likelihood]]="Very Likely",4,IF(Table2[[#This Row],[Likelihood]]="Likely",3,IF(Table2[[#This Row],[Likelihood]]="Unlikely",2,IF(Table2[[#This Row],[Likelihood]]="Very Unlikely",1,0)))))</f>
        <v>#VALUE!</v>
      </c>
      <c r="J58" t="e">
        <f>IF(Table2[[#This Row],[Severity]]="Death",5,IF(Table2[[#This Row],[Severity]]="Major Injury/Long Term Absence",4,IF(Table2[[#This Row],[Severity]]="Reportable Condition",3,IF(Table2[[#This Row],[Severity]]="Injury and up to 3 days off",2,IF(Table2[[#This Row],[Severity]]="Minor Injury, No time off",1,0)))))</f>
        <v>#VALUE!</v>
      </c>
      <c r="K58" t="e">
        <f t="shared" si="4"/>
        <v>#VALUE!</v>
      </c>
    </row>
    <row r="59" spans="2:11" ht="15.75" thickBot="1" x14ac:dyDescent="0.3">
      <c r="B59" s="16" t="s">
        <v>76</v>
      </c>
      <c r="C59" s="68"/>
      <c r="D59" s="63"/>
      <c r="E59" s="63"/>
      <c r="F59" s="63"/>
      <c r="G59" s="64"/>
      <c r="I59" t="e">
        <f>IF(Table2[[#This Row],[Likelihood]]="Certain",5,IF(Table2[[#This Row],[Likelihood]]="Very Likely",4,IF(Table2[[#This Row],[Likelihood]]="Likely",3,IF(Table2[[#This Row],[Likelihood]]="Unlikely",2,IF(Table2[[#This Row],[Likelihood]]="Very Unlikely",1,0)))))</f>
        <v>#VALUE!</v>
      </c>
      <c r="J59" t="e">
        <f>IF(Table2[[#This Row],[Severity]]="Death",5,IF(Table2[[#This Row],[Severity]]="Major Injury/Long Term Absence",4,IF(Table2[[#This Row],[Severity]]="Reportable Condition",3,IF(Table2[[#This Row],[Severity]]="Injury and up to 3 days off",2,IF(Table2[[#This Row],[Severity]]="Minor Injury, No time off",1,0)))))</f>
        <v>#VALUE!</v>
      </c>
      <c r="K59" t="e">
        <f t="shared" si="4"/>
        <v>#VALUE!</v>
      </c>
    </row>
    <row r="60" spans="2:11" ht="15.75" thickBot="1" x14ac:dyDescent="0.3">
      <c r="B60" s="16" t="s">
        <v>77</v>
      </c>
      <c r="C60" s="62">
        <v>44076</v>
      </c>
      <c r="D60" s="63"/>
      <c r="E60" s="63"/>
      <c r="F60" s="63"/>
      <c r="G60" s="64"/>
      <c r="I60" t="e">
        <f>IF(Table2[[#This Row],[Likelihood]]="Certain",5,IF(Table2[[#This Row],[Likelihood]]="Very Likely",4,IF(Table2[[#This Row],[Likelihood]]="Likely",3,IF(Table2[[#This Row],[Likelihood]]="Unlikely",2,IF(Table2[[#This Row],[Likelihood]]="Very Unlikely",1,0)))))</f>
        <v>#VALUE!</v>
      </c>
      <c r="J60" t="e">
        <f>IF(Table2[[#This Row],[Severity]]="Death",5,IF(Table2[[#This Row],[Severity]]="Major Injury/Long Term Absence",4,IF(Table2[[#This Row],[Severity]]="Reportable Condition",3,IF(Table2[[#This Row],[Severity]]="Injury and up to 3 days off",2,IF(Table2[[#This Row],[Severity]]="Minor Injury, No time off",1,0)))))</f>
        <v>#VALUE!</v>
      </c>
      <c r="K60" t="e">
        <f t="shared" si="4"/>
        <v>#VALUE!</v>
      </c>
    </row>
    <row r="61" spans="2:11" x14ac:dyDescent="0.25">
      <c r="I61" t="e">
        <f>IF(Table2[[#This Row],[Likelihood]]="Certain",5,IF(Table2[[#This Row],[Likelihood]]="Very Likely",4,IF(Table2[[#This Row],[Likelihood]]="Likely",3,IF(Table2[[#This Row],[Likelihood]]="Unlikely",2,IF(Table2[[#This Row],[Likelihood]]="Very Unlikely",1,0)))))</f>
        <v>#VALUE!</v>
      </c>
      <c r="J61" t="e">
        <f>IF(Table2[[#This Row],[Severity]]="Death",5,IF(Table2[[#This Row],[Severity]]="Major Injury/Long Term Absence",4,IF(Table2[[#This Row],[Severity]]="Reportable Condition",3,IF(Table2[[#This Row],[Severity]]="Injury and up to 3 days off",2,IF(Table2[[#This Row],[Severity]]="Minor Injury, No time off",1,0)))))</f>
        <v>#VALUE!</v>
      </c>
      <c r="K61" t="e">
        <f t="shared" si="4"/>
        <v>#VALUE!</v>
      </c>
    </row>
    <row r="62" spans="2:11" x14ac:dyDescent="0.25">
      <c r="I62" t="e">
        <f>IF(Table2[[#This Row],[Likelihood]]="Certain",5,IF(Table2[[#This Row],[Likelihood]]="Very Likely",4,IF(Table2[[#This Row],[Likelihood]]="Likely",3,IF(Table2[[#This Row],[Likelihood]]="Unlikely",2,IF(Table2[[#This Row],[Likelihood]]="Very Unlikely",1,0)))))</f>
        <v>#VALUE!</v>
      </c>
      <c r="J62" t="e">
        <f>IF(Table2[[#This Row],[Severity]]="Death",5,IF(Table2[[#This Row],[Severity]]="Major Injury/Long Term Absence",4,IF(Table2[[#This Row],[Severity]]="Reportable Condition",3,IF(Table2[[#This Row],[Severity]]="Injury and up to 3 days off",2,IF(Table2[[#This Row],[Severity]]="Minor Injury, No time off",1,0)))))</f>
        <v>#VALUE!</v>
      </c>
      <c r="K62" t="e">
        <f t="shared" si="4"/>
        <v>#VALUE!</v>
      </c>
    </row>
    <row r="63" spans="2:11" x14ac:dyDescent="0.25">
      <c r="I63" t="e">
        <f>IF(Table2[[#This Row],[Likelihood]]="Certain",5,IF(Table2[[#This Row],[Likelihood]]="Very Likely",4,IF(Table2[[#This Row],[Likelihood]]="Likely",3,IF(Table2[[#This Row],[Likelihood]]="Unlikely",2,IF(Table2[[#This Row],[Likelihood]]="Very Unlikely",1,0)))))</f>
        <v>#VALUE!</v>
      </c>
      <c r="J63" t="e">
        <f>IF(Table2[[#This Row],[Severity]]="Death",5,IF(Table2[[#This Row],[Severity]]="Major Injury/Long Term Absence",4,IF(Table2[[#This Row],[Severity]]="Reportable Condition",3,IF(Table2[[#This Row],[Severity]]="Injury and up to 3 days off",2,IF(Table2[[#This Row],[Severity]]="Minor Injury, No time off",1,0)))))</f>
        <v>#VALUE!</v>
      </c>
      <c r="K63" t="e">
        <f t="shared" si="4"/>
        <v>#VALUE!</v>
      </c>
    </row>
    <row r="64" spans="2:11" x14ac:dyDescent="0.25">
      <c r="I64" t="e">
        <f>IF(Table2[[#This Row],[Likelihood]]="Certain",5,IF(Table2[[#This Row],[Likelihood]]="Very Likely",4,IF(Table2[[#This Row],[Likelihood]]="Likely",3,IF(Table2[[#This Row],[Likelihood]]="Unlikely",2,IF(Table2[[#This Row],[Likelihood]]="Very Unlikely",1,0)))))</f>
        <v>#VALUE!</v>
      </c>
      <c r="J64" t="e">
        <f>IF(Table2[[#This Row],[Severity]]="Death",5,IF(Table2[[#This Row],[Severity]]="Major Injury/Long Term Absence",4,IF(Table2[[#This Row],[Severity]]="Reportable Condition",3,IF(Table2[[#This Row],[Severity]]="Injury and up to 3 days off",2,IF(Table2[[#This Row],[Severity]]="Minor Injury, No time off",1,0)))))</f>
        <v>#VALUE!</v>
      </c>
      <c r="K64" t="e">
        <f t="shared" si="4"/>
        <v>#VALUE!</v>
      </c>
    </row>
    <row r="65" spans="9:11" x14ac:dyDescent="0.25">
      <c r="I65" t="e">
        <f>IF(Table2[[#This Row],[Likelihood]]="Certain",5,IF(Table2[[#This Row],[Likelihood]]="Very Likely",4,IF(Table2[[#This Row],[Likelihood]]="Likely",3,IF(Table2[[#This Row],[Likelihood]]="Unlikely",2,IF(Table2[[#This Row],[Likelihood]]="Very Unlikely",1,0)))))</f>
        <v>#VALUE!</v>
      </c>
      <c r="J65" t="e">
        <f>IF(Table2[[#This Row],[Severity]]="Death",5,IF(Table2[[#This Row],[Severity]]="Major Injury/Long Term Absence",4,IF(Table2[[#This Row],[Severity]]="Reportable Condition",3,IF(Table2[[#This Row],[Severity]]="Injury and up to 3 days off",2,IF(Table2[[#This Row],[Severity]]="Minor Injury, No time off",1,0)))))</f>
        <v>#VALUE!</v>
      </c>
      <c r="K65" t="e">
        <f t="shared" si="4"/>
        <v>#VALUE!</v>
      </c>
    </row>
    <row r="66" spans="9:11" x14ac:dyDescent="0.25">
      <c r="I66" t="e">
        <f>IF(Table2[[#This Row],[Likelihood]]="Certain",5,IF(Table2[[#This Row],[Likelihood]]="Very Likely",4,IF(Table2[[#This Row],[Likelihood]]="Likely",3,IF(Table2[[#This Row],[Likelihood]]="Unlikely",2,IF(Table2[[#This Row],[Likelihood]]="Very Unlikely",1,0)))))</f>
        <v>#VALUE!</v>
      </c>
      <c r="J66" t="e">
        <f>IF(Table2[[#This Row],[Severity]]="Death",5,IF(Table2[[#This Row],[Severity]]="Major Injury/Long Term Absence",4,IF(Table2[[#This Row],[Severity]]="Reportable Condition",3,IF(Table2[[#This Row],[Severity]]="Injury and up to 3 days off",2,IF(Table2[[#This Row],[Severity]]="Minor Injury, No time off",1,0)))))</f>
        <v>#VALUE!</v>
      </c>
      <c r="K66" t="e">
        <f t="shared" si="4"/>
        <v>#VALUE!</v>
      </c>
    </row>
    <row r="67" spans="9:11" x14ac:dyDescent="0.25">
      <c r="I67" t="e">
        <f>IF(Table2[[#This Row],[Likelihood]]="Certain",5,IF(Table2[[#This Row],[Likelihood]]="Very Likely",4,IF(Table2[[#This Row],[Likelihood]]="Likely",3,IF(Table2[[#This Row],[Likelihood]]="Unlikely",2,IF(Table2[[#This Row],[Likelihood]]="Very Unlikely",1,0)))))</f>
        <v>#VALUE!</v>
      </c>
      <c r="J67" t="e">
        <f>IF(Table2[[#This Row],[Severity]]="Death",5,IF(Table2[[#This Row],[Severity]]="Major Injury/Long Term Absence",4,IF(Table2[[#This Row],[Severity]]="Reportable Condition",3,IF(Table2[[#This Row],[Severity]]="Injury and up to 3 days off",2,IF(Table2[[#This Row],[Severity]]="Minor Injury, No time off",1,0)))))</f>
        <v>#VALUE!</v>
      </c>
      <c r="K67" t="e">
        <f t="shared" si="4"/>
        <v>#VALUE!</v>
      </c>
    </row>
    <row r="68" spans="9:11" x14ac:dyDescent="0.25">
      <c r="I68" t="e">
        <f>IF(Table2[[#This Row],[Likelihood]]="Certain",5,IF(Table2[[#This Row],[Likelihood]]="Very Likely",4,IF(Table2[[#This Row],[Likelihood]]="Likely",3,IF(Table2[[#This Row],[Likelihood]]="Unlikely",2,IF(Table2[[#This Row],[Likelihood]]="Very Unlikely",1,0)))))</f>
        <v>#VALUE!</v>
      </c>
      <c r="J68" t="e">
        <f>IF(Table2[[#This Row],[Severity]]="Death",5,IF(Table2[[#This Row],[Severity]]="Major Injury/Long Term Absence",4,IF(Table2[[#This Row],[Severity]]="Reportable Condition",3,IF(Table2[[#This Row],[Severity]]="Injury and up to 3 days off",2,IF(Table2[[#This Row],[Severity]]="Minor Injury, No time off",1,0)))))</f>
        <v>#VALUE!</v>
      </c>
      <c r="K68" t="e">
        <f t="shared" si="4"/>
        <v>#VALUE!</v>
      </c>
    </row>
    <row r="69" spans="9:11" x14ac:dyDescent="0.25">
      <c r="I69" t="e">
        <f>IF(Table2[[#This Row],[Likelihood]]="Certain",5,IF(Table2[[#This Row],[Likelihood]]="Very Likely",4,IF(Table2[[#This Row],[Likelihood]]="Likely",3,IF(Table2[[#This Row],[Likelihood]]="Unlikely",2,IF(Table2[[#This Row],[Likelihood]]="Very Unlikely",1,0)))))</f>
        <v>#VALUE!</v>
      </c>
      <c r="J69" t="e">
        <f>IF(Table2[[#This Row],[Severity]]="Death",5,IF(Table2[[#This Row],[Severity]]="Major Injury/Long Term Absence",4,IF(Table2[[#This Row],[Severity]]="Reportable Condition",3,IF(Table2[[#This Row],[Severity]]="Injury and up to 3 days off",2,IF(Table2[[#This Row],[Severity]]="Minor Injury, No time off",1,0)))))</f>
        <v>#VALUE!</v>
      </c>
      <c r="K69" t="e">
        <f t="shared" si="4"/>
        <v>#VALUE!</v>
      </c>
    </row>
    <row r="70" spans="9:11" x14ac:dyDescent="0.25">
      <c r="I70" t="e">
        <f>IF(Table2[[#This Row],[Likelihood]]="Certain",5,IF(Table2[[#This Row],[Likelihood]]="Very Likely",4,IF(Table2[[#This Row],[Likelihood]]="Likely",3,IF(Table2[[#This Row],[Likelihood]]="Unlikely",2,IF(Table2[[#This Row],[Likelihood]]="Very Unlikely",1,0)))))</f>
        <v>#VALUE!</v>
      </c>
      <c r="J70" t="e">
        <f>IF(Table2[[#This Row],[Severity]]="Death",5,IF(Table2[[#This Row],[Severity]]="Major Injury/Long Term Absence",4,IF(Table2[[#This Row],[Severity]]="Reportable Condition",3,IF(Table2[[#This Row],[Severity]]="Injury and up to 3 days off",2,IF(Table2[[#This Row],[Severity]]="Minor Injury, No time off",1,0)))))</f>
        <v>#VALUE!</v>
      </c>
      <c r="K70" t="e">
        <f t="shared" si="4"/>
        <v>#VALUE!</v>
      </c>
    </row>
    <row r="71" spans="9:11" x14ac:dyDescent="0.25">
      <c r="I71" t="e">
        <f>IF(Table2[[#This Row],[Likelihood]]="Certain",5,IF(Table2[[#This Row],[Likelihood]]="Very Likely",4,IF(Table2[[#This Row],[Likelihood]]="Likely",3,IF(Table2[[#This Row],[Likelihood]]="Unlikely",2,IF(Table2[[#This Row],[Likelihood]]="Very Unlikely",1,0)))))</f>
        <v>#VALUE!</v>
      </c>
      <c r="J71" t="e">
        <f>IF(Table2[[#This Row],[Severity]]="Death",5,IF(Table2[[#This Row],[Severity]]="Major Injury/Long Term Absence",4,IF(Table2[[#This Row],[Severity]]="Reportable Condition",3,IF(Table2[[#This Row],[Severity]]="Injury and up to 3 days off",2,IF(Table2[[#This Row],[Severity]]="Minor Injury, No time off",1,0)))))</f>
        <v>#VALUE!</v>
      </c>
      <c r="K71" t="e">
        <f t="shared" si="4"/>
        <v>#VALUE!</v>
      </c>
    </row>
    <row r="72" spans="9:11" x14ac:dyDescent="0.25">
      <c r="I72" t="e">
        <f>IF(Table2[[#This Row],[Likelihood]]="Certain",5,IF(Table2[[#This Row],[Likelihood]]="Very Likely",4,IF(Table2[[#This Row],[Likelihood]]="Likely",3,IF(Table2[[#This Row],[Likelihood]]="Unlikely",2,IF(Table2[[#This Row],[Likelihood]]="Very Unlikely",1,0)))))</f>
        <v>#VALUE!</v>
      </c>
      <c r="J72" t="e">
        <f>IF(Table2[[#This Row],[Severity]]="Death",5,IF(Table2[[#This Row],[Severity]]="Major Injury/Long Term Absence",4,IF(Table2[[#This Row],[Severity]]="Reportable Condition",3,IF(Table2[[#This Row],[Severity]]="Injury and up to 3 days off",2,IF(Table2[[#This Row],[Severity]]="Minor Injury, No time off",1,0)))))</f>
        <v>#VALUE!</v>
      </c>
      <c r="K72" t="e">
        <f t="shared" si="4"/>
        <v>#VALUE!</v>
      </c>
    </row>
    <row r="73" spans="9:11" x14ac:dyDescent="0.25">
      <c r="I73" t="e">
        <f>IF(Table2[[#This Row],[Likelihood]]="Certain",5,IF(Table2[[#This Row],[Likelihood]]="Very Likely",4,IF(Table2[[#This Row],[Likelihood]]="Likely",3,IF(Table2[[#This Row],[Likelihood]]="Unlikely",2,IF(Table2[[#This Row],[Likelihood]]="Very Unlikely",1,0)))))</f>
        <v>#VALUE!</v>
      </c>
      <c r="J73" t="e">
        <f>IF(Table2[[#This Row],[Severity]]="Death",5,IF(Table2[[#This Row],[Severity]]="Major Injury/Long Term Absence",4,IF(Table2[[#This Row],[Severity]]="Reportable Condition",3,IF(Table2[[#This Row],[Severity]]="Injury and up to 3 days off",2,IF(Table2[[#This Row],[Severity]]="Minor Injury, No time off",1,0)))))</f>
        <v>#VALUE!</v>
      </c>
      <c r="K73" t="e">
        <f t="shared" si="4"/>
        <v>#VALUE!</v>
      </c>
    </row>
    <row r="74" spans="9:11" x14ac:dyDescent="0.25">
      <c r="I74" t="e">
        <f>IF(Table2[[#This Row],[Likelihood]]="Certain",5,IF(Table2[[#This Row],[Likelihood]]="Very Likely",4,IF(Table2[[#This Row],[Likelihood]]="Likely",3,IF(Table2[[#This Row],[Likelihood]]="Unlikely",2,IF(Table2[[#This Row],[Likelihood]]="Very Unlikely",1,0)))))</f>
        <v>#VALUE!</v>
      </c>
      <c r="J74" t="e">
        <f>IF(Table2[[#This Row],[Severity]]="Death",5,IF(Table2[[#This Row],[Severity]]="Major Injury/Long Term Absence",4,IF(Table2[[#This Row],[Severity]]="Reportable Condition",3,IF(Table2[[#This Row],[Severity]]="Injury and up to 3 days off",2,IF(Table2[[#This Row],[Severity]]="Minor Injury, No time off",1,0)))))</f>
        <v>#VALUE!</v>
      </c>
      <c r="K74" t="e">
        <f t="shared" ref="K74:K129" si="5">I74*J74</f>
        <v>#VALUE!</v>
      </c>
    </row>
    <row r="75" spans="9:11" x14ac:dyDescent="0.25">
      <c r="I75" t="e">
        <f>IF(Table2[[#This Row],[Likelihood]]="Certain",5,IF(Table2[[#This Row],[Likelihood]]="Very Likely",4,IF(Table2[[#This Row],[Likelihood]]="Likely",3,IF(Table2[[#This Row],[Likelihood]]="Unlikely",2,IF(Table2[[#This Row],[Likelihood]]="Very Unlikely",1,0)))))</f>
        <v>#VALUE!</v>
      </c>
      <c r="J75" t="e">
        <f>IF(Table2[[#This Row],[Severity]]="Death",5,IF(Table2[[#This Row],[Severity]]="Major Injury/Long Term Absence",4,IF(Table2[[#This Row],[Severity]]="Reportable Condition",3,IF(Table2[[#This Row],[Severity]]="Injury and up to 3 days off",2,IF(Table2[[#This Row],[Severity]]="Minor Injury, No time off",1,0)))))</f>
        <v>#VALUE!</v>
      </c>
      <c r="K75" t="e">
        <f t="shared" si="5"/>
        <v>#VALUE!</v>
      </c>
    </row>
    <row r="76" spans="9:11" x14ac:dyDescent="0.25">
      <c r="I76" t="e">
        <f>IF(Table2[[#This Row],[Likelihood]]="Certain",5,IF(Table2[[#This Row],[Likelihood]]="Very Likely",4,IF(Table2[[#This Row],[Likelihood]]="Likely",3,IF(Table2[[#This Row],[Likelihood]]="Unlikely",2,IF(Table2[[#This Row],[Likelihood]]="Very Unlikely",1,0)))))</f>
        <v>#VALUE!</v>
      </c>
      <c r="J76" t="e">
        <f>IF(Table2[[#This Row],[Severity]]="Death",5,IF(Table2[[#This Row],[Severity]]="Major Injury/Long Term Absence",4,IF(Table2[[#This Row],[Severity]]="Reportable Condition",3,IF(Table2[[#This Row],[Severity]]="Injury and up to 3 days off",2,IF(Table2[[#This Row],[Severity]]="Minor Injury, No time off",1,0)))))</f>
        <v>#VALUE!</v>
      </c>
      <c r="K76" t="e">
        <f t="shared" si="5"/>
        <v>#VALUE!</v>
      </c>
    </row>
    <row r="77" spans="9:11" x14ac:dyDescent="0.25">
      <c r="I77" t="e">
        <f>IF(Table2[[#This Row],[Likelihood]]="Certain",5,IF(Table2[[#This Row],[Likelihood]]="Very Likely",4,IF(Table2[[#This Row],[Likelihood]]="Likely",3,IF(Table2[[#This Row],[Likelihood]]="Unlikely",2,IF(Table2[[#This Row],[Likelihood]]="Very Unlikely",1,0)))))</f>
        <v>#VALUE!</v>
      </c>
      <c r="J77" t="e">
        <f>IF(Table2[[#This Row],[Severity]]="Death",5,IF(Table2[[#This Row],[Severity]]="Major Injury/Long Term Absence",4,IF(Table2[[#This Row],[Severity]]="Reportable Condition",3,IF(Table2[[#This Row],[Severity]]="Injury and up to 3 days off",2,IF(Table2[[#This Row],[Severity]]="Minor Injury, No time off",1,0)))))</f>
        <v>#VALUE!</v>
      </c>
      <c r="K77" t="e">
        <f t="shared" si="5"/>
        <v>#VALUE!</v>
      </c>
    </row>
    <row r="78" spans="9:11" x14ac:dyDescent="0.25">
      <c r="I78" t="e">
        <f>IF(Table2[[#This Row],[Likelihood]]="Certain",5,IF(Table2[[#This Row],[Likelihood]]="Very Likely",4,IF(Table2[[#This Row],[Likelihood]]="Likely",3,IF(Table2[[#This Row],[Likelihood]]="Unlikely",2,IF(Table2[[#This Row],[Likelihood]]="Very Unlikely",1,0)))))</f>
        <v>#VALUE!</v>
      </c>
      <c r="J78" t="e">
        <f>IF(Table2[[#This Row],[Severity]]="Death",5,IF(Table2[[#This Row],[Severity]]="Major Injury/Long Term Absence",4,IF(Table2[[#This Row],[Severity]]="Reportable Condition",3,IF(Table2[[#This Row],[Severity]]="Injury and up to 3 days off",2,IF(Table2[[#This Row],[Severity]]="Minor Injury, No time off",1,0)))))</f>
        <v>#VALUE!</v>
      </c>
      <c r="K78" t="e">
        <f t="shared" si="5"/>
        <v>#VALUE!</v>
      </c>
    </row>
    <row r="79" spans="9:11" x14ac:dyDescent="0.25">
      <c r="I79" t="e">
        <f>IF(Table2[[#This Row],[Likelihood]]="Certain",5,IF(Table2[[#This Row],[Likelihood]]="Very Likely",4,IF(Table2[[#This Row],[Likelihood]]="Likely",3,IF(Table2[[#This Row],[Likelihood]]="Unlikely",2,IF(Table2[[#This Row],[Likelihood]]="Very Unlikely",1,0)))))</f>
        <v>#VALUE!</v>
      </c>
      <c r="J79" t="e">
        <f>IF(Table2[[#This Row],[Severity]]="Death",5,IF(Table2[[#This Row],[Severity]]="Major Injury/Long Term Absence",4,IF(Table2[[#This Row],[Severity]]="Reportable Condition",3,IF(Table2[[#This Row],[Severity]]="Injury and up to 3 days off",2,IF(Table2[[#This Row],[Severity]]="Minor Injury, No time off",1,0)))))</f>
        <v>#VALUE!</v>
      </c>
      <c r="K79" t="e">
        <f t="shared" si="5"/>
        <v>#VALUE!</v>
      </c>
    </row>
    <row r="80" spans="9:11" x14ac:dyDescent="0.25">
      <c r="I80" t="e">
        <f>IF(Table2[[#This Row],[Likelihood]]="Certain",5,IF(Table2[[#This Row],[Likelihood]]="Very Likely",4,IF(Table2[[#This Row],[Likelihood]]="Likely",3,IF(Table2[[#This Row],[Likelihood]]="Unlikely",2,IF(Table2[[#This Row],[Likelihood]]="Very Unlikely",1,0)))))</f>
        <v>#VALUE!</v>
      </c>
      <c r="J80" t="e">
        <f>IF(Table2[[#This Row],[Severity]]="Death",5,IF(Table2[[#This Row],[Severity]]="Major Injury/Long Term Absence",4,IF(Table2[[#This Row],[Severity]]="Reportable Condition",3,IF(Table2[[#This Row],[Severity]]="Injury and up to 3 days off",2,IF(Table2[[#This Row],[Severity]]="Minor Injury, No time off",1,0)))))</f>
        <v>#VALUE!</v>
      </c>
      <c r="K80" t="e">
        <f t="shared" si="5"/>
        <v>#VALUE!</v>
      </c>
    </row>
    <row r="81" spans="9:11" x14ac:dyDescent="0.25">
      <c r="I81" t="e">
        <f>IF(Table2[[#This Row],[Likelihood]]="Certain",5,IF(Table2[[#This Row],[Likelihood]]="Very Likely",4,IF(Table2[[#This Row],[Likelihood]]="Likely",3,IF(Table2[[#This Row],[Likelihood]]="Unlikely",2,IF(Table2[[#This Row],[Likelihood]]="Very Unlikely",1,0)))))</f>
        <v>#VALUE!</v>
      </c>
      <c r="J81" t="e">
        <f>IF(Table2[[#This Row],[Severity]]="Death",5,IF(Table2[[#This Row],[Severity]]="Major Injury/Long Term Absence",4,IF(Table2[[#This Row],[Severity]]="Reportable Condition",3,IF(Table2[[#This Row],[Severity]]="Injury and up to 3 days off",2,IF(Table2[[#This Row],[Severity]]="Minor Injury, No time off",1,0)))))</f>
        <v>#VALUE!</v>
      </c>
      <c r="K81" t="e">
        <f t="shared" si="5"/>
        <v>#VALUE!</v>
      </c>
    </row>
    <row r="82" spans="9:11" x14ac:dyDescent="0.25">
      <c r="I82" t="e">
        <f>IF(Table2[[#This Row],[Likelihood]]="Certain",5,IF(Table2[[#This Row],[Likelihood]]="Very Likely",4,IF(Table2[[#This Row],[Likelihood]]="Likely",3,IF(Table2[[#This Row],[Likelihood]]="Unlikely",2,IF(Table2[[#This Row],[Likelihood]]="Very Unlikely",1,0)))))</f>
        <v>#VALUE!</v>
      </c>
      <c r="J82" t="e">
        <f>IF(Table2[[#This Row],[Severity]]="Death",5,IF(Table2[[#This Row],[Severity]]="Major Injury/Long Term Absence",4,IF(Table2[[#This Row],[Severity]]="Reportable Condition",3,IF(Table2[[#This Row],[Severity]]="Injury and up to 3 days off",2,IF(Table2[[#This Row],[Severity]]="Minor Injury, No time off",1,0)))))</f>
        <v>#VALUE!</v>
      </c>
      <c r="K82" t="e">
        <f t="shared" si="5"/>
        <v>#VALUE!</v>
      </c>
    </row>
    <row r="83" spans="9:11" x14ac:dyDescent="0.25">
      <c r="I83" t="e">
        <f>IF(Table2[[#This Row],[Likelihood]]="Certain",5,IF(Table2[[#This Row],[Likelihood]]="Very Likely",4,IF(Table2[[#This Row],[Likelihood]]="Likely",3,IF(Table2[[#This Row],[Likelihood]]="Unlikely",2,IF(Table2[[#This Row],[Likelihood]]="Very Unlikely",1,0)))))</f>
        <v>#VALUE!</v>
      </c>
      <c r="J83" t="e">
        <f>IF(Table2[[#This Row],[Severity]]="Death",5,IF(Table2[[#This Row],[Severity]]="Major Injury/Long Term Absence",4,IF(Table2[[#This Row],[Severity]]="Reportable Condition",3,IF(Table2[[#This Row],[Severity]]="Injury and up to 3 days off",2,IF(Table2[[#This Row],[Severity]]="Minor Injury, No time off",1,0)))))</f>
        <v>#VALUE!</v>
      </c>
      <c r="K83" t="e">
        <f t="shared" si="5"/>
        <v>#VALUE!</v>
      </c>
    </row>
    <row r="84" spans="9:11" x14ac:dyDescent="0.25">
      <c r="I84" t="e">
        <f>IF(Table2[[#This Row],[Likelihood]]="Certain",5,IF(Table2[[#This Row],[Likelihood]]="Very Likely",4,IF(Table2[[#This Row],[Likelihood]]="Likely",3,IF(Table2[[#This Row],[Likelihood]]="Unlikely",2,IF(Table2[[#This Row],[Likelihood]]="Very Unlikely",1,0)))))</f>
        <v>#VALUE!</v>
      </c>
      <c r="J84" t="e">
        <f>IF(Table2[[#This Row],[Severity]]="Death",5,IF(Table2[[#This Row],[Severity]]="Major Injury/Long Term Absence",4,IF(Table2[[#This Row],[Severity]]="Reportable Condition",3,IF(Table2[[#This Row],[Severity]]="Injury and up to 3 days off",2,IF(Table2[[#This Row],[Severity]]="Minor Injury, No time off",1,0)))))</f>
        <v>#VALUE!</v>
      </c>
      <c r="K84" t="e">
        <f t="shared" si="5"/>
        <v>#VALUE!</v>
      </c>
    </row>
    <row r="85" spans="9:11" x14ac:dyDescent="0.25">
      <c r="I85" t="e">
        <f>IF(Table2[[#This Row],[Likelihood]]="Certain",5,IF(Table2[[#This Row],[Likelihood]]="Very Likely",4,IF(Table2[[#This Row],[Likelihood]]="Likely",3,IF(Table2[[#This Row],[Likelihood]]="Unlikely",2,IF(Table2[[#This Row],[Likelihood]]="Very Unlikely",1,0)))))</f>
        <v>#VALUE!</v>
      </c>
      <c r="J85" t="e">
        <f>IF(Table2[[#This Row],[Severity]]="Death",5,IF(Table2[[#This Row],[Severity]]="Major Injury/Long Term Absence",4,IF(Table2[[#This Row],[Severity]]="Reportable Condition",3,IF(Table2[[#This Row],[Severity]]="Injury and up to 3 days off",2,IF(Table2[[#This Row],[Severity]]="Minor Injury, No time off",1,0)))))</f>
        <v>#VALUE!</v>
      </c>
      <c r="K85" t="e">
        <f t="shared" si="5"/>
        <v>#VALUE!</v>
      </c>
    </row>
    <row r="86" spans="9:11" x14ac:dyDescent="0.25">
      <c r="I86" t="e">
        <f>IF(Table2[[#This Row],[Likelihood]]="Certain",5,IF(Table2[[#This Row],[Likelihood]]="Very Likely",4,IF(Table2[[#This Row],[Likelihood]]="Likely",3,IF(Table2[[#This Row],[Likelihood]]="Unlikely",2,IF(Table2[[#This Row],[Likelihood]]="Very Unlikely",1,0)))))</f>
        <v>#VALUE!</v>
      </c>
      <c r="J86" t="e">
        <f>IF(Table2[[#This Row],[Severity]]="Death",5,IF(Table2[[#This Row],[Severity]]="Major Injury/Long Term Absence",4,IF(Table2[[#This Row],[Severity]]="Reportable Condition",3,IF(Table2[[#This Row],[Severity]]="Injury and up to 3 days off",2,IF(Table2[[#This Row],[Severity]]="Minor Injury, No time off",1,0)))))</f>
        <v>#VALUE!</v>
      </c>
      <c r="K86" t="e">
        <f t="shared" si="5"/>
        <v>#VALUE!</v>
      </c>
    </row>
    <row r="87" spans="9:11" x14ac:dyDescent="0.25">
      <c r="I87" t="e">
        <f>IF(Table2[[#This Row],[Likelihood]]="Certain",5,IF(Table2[[#This Row],[Likelihood]]="Very Likely",4,IF(Table2[[#This Row],[Likelihood]]="Likely",3,IF(Table2[[#This Row],[Likelihood]]="Unlikely",2,IF(Table2[[#This Row],[Likelihood]]="Very Unlikely",1,0)))))</f>
        <v>#VALUE!</v>
      </c>
      <c r="J87" t="e">
        <f>IF(Table2[[#This Row],[Severity]]="Death",5,IF(Table2[[#This Row],[Severity]]="Major Injury/Long Term Absence",4,IF(Table2[[#This Row],[Severity]]="Reportable Condition",3,IF(Table2[[#This Row],[Severity]]="Injury and up to 3 days off",2,IF(Table2[[#This Row],[Severity]]="Minor Injury, No time off",1,0)))))</f>
        <v>#VALUE!</v>
      </c>
      <c r="K87" t="e">
        <f t="shared" si="5"/>
        <v>#VALUE!</v>
      </c>
    </row>
    <row r="88" spans="9:11" x14ac:dyDescent="0.25">
      <c r="I88" t="e">
        <f>IF(Table2[[#This Row],[Likelihood]]="Certain",5,IF(Table2[[#This Row],[Likelihood]]="Very Likely",4,IF(Table2[[#This Row],[Likelihood]]="Likely",3,IF(Table2[[#This Row],[Likelihood]]="Unlikely",2,IF(Table2[[#This Row],[Likelihood]]="Very Unlikely",1,0)))))</f>
        <v>#VALUE!</v>
      </c>
      <c r="J88" t="e">
        <f>IF(Table2[[#This Row],[Severity]]="Death",5,IF(Table2[[#This Row],[Severity]]="Major Injury/Long Term Absence",4,IF(Table2[[#This Row],[Severity]]="Reportable Condition",3,IF(Table2[[#This Row],[Severity]]="Injury and up to 3 days off",2,IF(Table2[[#This Row],[Severity]]="Minor Injury, No time off",1,0)))))</f>
        <v>#VALUE!</v>
      </c>
      <c r="K88" t="e">
        <f t="shared" si="5"/>
        <v>#VALUE!</v>
      </c>
    </row>
    <row r="89" spans="9:11" x14ac:dyDescent="0.25">
      <c r="I89" t="e">
        <f>IF(Table2[[#This Row],[Likelihood]]="Certain",5,IF(Table2[[#This Row],[Likelihood]]="Very Likely",4,IF(Table2[[#This Row],[Likelihood]]="Likely",3,IF(Table2[[#This Row],[Likelihood]]="Unlikely",2,IF(Table2[[#This Row],[Likelihood]]="Very Unlikely",1,0)))))</f>
        <v>#VALUE!</v>
      </c>
      <c r="J89" t="e">
        <f>IF(Table2[[#This Row],[Severity]]="Death",5,IF(Table2[[#This Row],[Severity]]="Major Injury/Long Term Absence",4,IF(Table2[[#This Row],[Severity]]="Reportable Condition",3,IF(Table2[[#This Row],[Severity]]="Injury and up to 3 days off",2,IF(Table2[[#This Row],[Severity]]="Minor Injury, No time off",1,0)))))</f>
        <v>#VALUE!</v>
      </c>
      <c r="K89" t="e">
        <f t="shared" si="5"/>
        <v>#VALUE!</v>
      </c>
    </row>
    <row r="90" spans="9:11" x14ac:dyDescent="0.25">
      <c r="I90" t="e">
        <f>IF(Table2[[#This Row],[Likelihood]]="Certain",5,IF(Table2[[#This Row],[Likelihood]]="Very Likely",4,IF(Table2[[#This Row],[Likelihood]]="Likely",3,IF(Table2[[#This Row],[Likelihood]]="Unlikely",2,IF(Table2[[#This Row],[Likelihood]]="Very Unlikely",1,0)))))</f>
        <v>#VALUE!</v>
      </c>
      <c r="J90" t="e">
        <f>IF(Table2[[#This Row],[Severity]]="Death",5,IF(Table2[[#This Row],[Severity]]="Major Injury/Long Term Absence",4,IF(Table2[[#This Row],[Severity]]="Reportable Condition",3,IF(Table2[[#This Row],[Severity]]="Injury and up to 3 days off",2,IF(Table2[[#This Row],[Severity]]="Minor Injury, No time off",1,0)))))</f>
        <v>#VALUE!</v>
      </c>
      <c r="K90" t="e">
        <f t="shared" si="5"/>
        <v>#VALUE!</v>
      </c>
    </row>
    <row r="91" spans="9:11" x14ac:dyDescent="0.25">
      <c r="I91" t="e">
        <f>IF(Table2[[#This Row],[Likelihood]]="Certain",5,IF(Table2[[#This Row],[Likelihood]]="Very Likely",4,IF(Table2[[#This Row],[Likelihood]]="Likely",3,IF(Table2[[#This Row],[Likelihood]]="Unlikely",2,IF(Table2[[#This Row],[Likelihood]]="Very Unlikely",1,0)))))</f>
        <v>#VALUE!</v>
      </c>
      <c r="J91" t="e">
        <f>IF(Table2[[#This Row],[Severity]]="Death",5,IF(Table2[[#This Row],[Severity]]="Major Injury/Long Term Absence",4,IF(Table2[[#This Row],[Severity]]="Reportable Condition",3,IF(Table2[[#This Row],[Severity]]="Injury and up to 3 days off",2,IF(Table2[[#This Row],[Severity]]="Minor Injury, No time off",1,0)))))</f>
        <v>#VALUE!</v>
      </c>
      <c r="K91" t="e">
        <f t="shared" si="5"/>
        <v>#VALUE!</v>
      </c>
    </row>
    <row r="92" spans="9:11" x14ac:dyDescent="0.25">
      <c r="I92" t="e">
        <f>IF(Table2[[#This Row],[Likelihood]]="Certain",5,IF(Table2[[#This Row],[Likelihood]]="Very Likely",4,IF(Table2[[#This Row],[Likelihood]]="Likely",3,IF(Table2[[#This Row],[Likelihood]]="Unlikely",2,IF(Table2[[#This Row],[Likelihood]]="Very Unlikely",1,0)))))</f>
        <v>#VALUE!</v>
      </c>
      <c r="J92" t="e">
        <f>IF(Table2[[#This Row],[Severity]]="Death",5,IF(Table2[[#This Row],[Severity]]="Major Injury/Long Term Absence",4,IF(Table2[[#This Row],[Severity]]="Reportable Condition",3,IF(Table2[[#This Row],[Severity]]="Injury and up to 3 days off",2,IF(Table2[[#This Row],[Severity]]="Minor Injury, No time off",1,0)))))</f>
        <v>#VALUE!</v>
      </c>
      <c r="K92" t="e">
        <f t="shared" si="5"/>
        <v>#VALUE!</v>
      </c>
    </row>
    <row r="93" spans="9:11" x14ac:dyDescent="0.25">
      <c r="I93" t="e">
        <f>IF(Table2[[#This Row],[Likelihood]]="Certain",5,IF(Table2[[#This Row],[Likelihood]]="Very Likely",4,IF(Table2[[#This Row],[Likelihood]]="Likely",3,IF(Table2[[#This Row],[Likelihood]]="Unlikely",2,IF(Table2[[#This Row],[Likelihood]]="Very Unlikely",1,0)))))</f>
        <v>#VALUE!</v>
      </c>
      <c r="J93" t="e">
        <f>IF(Table2[[#This Row],[Severity]]="Death",5,IF(Table2[[#This Row],[Severity]]="Major Injury/Long Term Absence",4,IF(Table2[[#This Row],[Severity]]="Reportable Condition",3,IF(Table2[[#This Row],[Severity]]="Injury and up to 3 days off",2,IF(Table2[[#This Row],[Severity]]="Minor Injury, No time off",1,0)))))</f>
        <v>#VALUE!</v>
      </c>
      <c r="K93" t="e">
        <f t="shared" si="5"/>
        <v>#VALUE!</v>
      </c>
    </row>
    <row r="94" spans="9:11" x14ac:dyDescent="0.25">
      <c r="I94" t="e">
        <f>IF(Table2[[#This Row],[Likelihood]]="Certain",5,IF(Table2[[#This Row],[Likelihood]]="Very Likely",4,IF(Table2[[#This Row],[Likelihood]]="Likely",3,IF(Table2[[#This Row],[Likelihood]]="Unlikely",2,IF(Table2[[#This Row],[Likelihood]]="Very Unlikely",1,0)))))</f>
        <v>#VALUE!</v>
      </c>
      <c r="J94" t="e">
        <f>IF(Table2[[#This Row],[Severity]]="Death",5,IF(Table2[[#This Row],[Severity]]="Major Injury/Long Term Absence",4,IF(Table2[[#This Row],[Severity]]="Reportable Condition",3,IF(Table2[[#This Row],[Severity]]="Injury and up to 3 days off",2,IF(Table2[[#This Row],[Severity]]="Minor Injury, No time off",1,0)))))</f>
        <v>#VALUE!</v>
      </c>
      <c r="K94" t="e">
        <f t="shared" si="5"/>
        <v>#VALUE!</v>
      </c>
    </row>
    <row r="95" spans="9:11" x14ac:dyDescent="0.25">
      <c r="I95" t="e">
        <f>IF(Table2[[#This Row],[Likelihood]]="Certain",5,IF(Table2[[#This Row],[Likelihood]]="Very Likely",4,IF(Table2[[#This Row],[Likelihood]]="Likely",3,IF(Table2[[#This Row],[Likelihood]]="Unlikely",2,IF(Table2[[#This Row],[Likelihood]]="Very Unlikely",1,0)))))</f>
        <v>#VALUE!</v>
      </c>
      <c r="J95" t="e">
        <f>IF(Table2[[#This Row],[Severity]]="Death",5,IF(Table2[[#This Row],[Severity]]="Major Injury/Long Term Absence",4,IF(Table2[[#This Row],[Severity]]="Reportable Condition",3,IF(Table2[[#This Row],[Severity]]="Injury and up to 3 days off",2,IF(Table2[[#This Row],[Severity]]="Minor Injury, No time off",1,0)))))</f>
        <v>#VALUE!</v>
      </c>
      <c r="K95" t="e">
        <f t="shared" si="5"/>
        <v>#VALUE!</v>
      </c>
    </row>
    <row r="96" spans="9:11" x14ac:dyDescent="0.25">
      <c r="I96" t="e">
        <f>IF(Table2[[#This Row],[Likelihood]]="Certain",5,IF(Table2[[#This Row],[Likelihood]]="Very Likely",4,IF(Table2[[#This Row],[Likelihood]]="Likely",3,IF(Table2[[#This Row],[Likelihood]]="Unlikely",2,IF(Table2[[#This Row],[Likelihood]]="Very Unlikely",1,0)))))</f>
        <v>#VALUE!</v>
      </c>
      <c r="J96" t="e">
        <f>IF(Table2[[#This Row],[Severity]]="Death",5,IF(Table2[[#This Row],[Severity]]="Major Injury/Long Term Absence",4,IF(Table2[[#This Row],[Severity]]="Reportable Condition",3,IF(Table2[[#This Row],[Severity]]="Injury and up to 3 days off",2,IF(Table2[[#This Row],[Severity]]="Minor Injury, No time off",1,0)))))</f>
        <v>#VALUE!</v>
      </c>
      <c r="K96" t="e">
        <f t="shared" si="5"/>
        <v>#VALUE!</v>
      </c>
    </row>
    <row r="97" spans="9:11" x14ac:dyDescent="0.25">
      <c r="I97" t="e">
        <f>IF(Table2[[#This Row],[Likelihood]]="Certain",5,IF(Table2[[#This Row],[Likelihood]]="Very Likely",4,IF(Table2[[#This Row],[Likelihood]]="Likely",3,IF(Table2[[#This Row],[Likelihood]]="Unlikely",2,IF(Table2[[#This Row],[Likelihood]]="Very Unlikely",1,0)))))</f>
        <v>#VALUE!</v>
      </c>
      <c r="J97" t="e">
        <f>IF(Table2[[#This Row],[Severity]]="Death",5,IF(Table2[[#This Row],[Severity]]="Major Injury/Long Term Absence",4,IF(Table2[[#This Row],[Severity]]="Reportable Condition",3,IF(Table2[[#This Row],[Severity]]="Injury and up to 3 days off",2,IF(Table2[[#This Row],[Severity]]="Minor Injury, No time off",1,0)))))</f>
        <v>#VALUE!</v>
      </c>
      <c r="K97" t="e">
        <f t="shared" si="5"/>
        <v>#VALUE!</v>
      </c>
    </row>
    <row r="98" spans="9:11" x14ac:dyDescent="0.25">
      <c r="I98" t="e">
        <f>IF(Table2[[#This Row],[Likelihood]]="Certain",5,IF(Table2[[#This Row],[Likelihood]]="Very Likely",4,IF(Table2[[#This Row],[Likelihood]]="Likely",3,IF(Table2[[#This Row],[Likelihood]]="Unlikely",2,IF(Table2[[#This Row],[Likelihood]]="Very Unlikely",1,0)))))</f>
        <v>#VALUE!</v>
      </c>
      <c r="J98" t="e">
        <f>IF(Table2[[#This Row],[Severity]]="Death",5,IF(Table2[[#This Row],[Severity]]="Major Injury/Long Term Absence",4,IF(Table2[[#This Row],[Severity]]="Reportable Condition",3,IF(Table2[[#This Row],[Severity]]="Injury and up to 3 days off",2,IF(Table2[[#This Row],[Severity]]="Minor Injury, No time off",1,0)))))</f>
        <v>#VALUE!</v>
      </c>
      <c r="K98" t="e">
        <f t="shared" si="5"/>
        <v>#VALUE!</v>
      </c>
    </row>
    <row r="99" spans="9:11" x14ac:dyDescent="0.25">
      <c r="I99" t="e">
        <f>IF(Table2[[#This Row],[Likelihood]]="Certain",5,IF(Table2[[#This Row],[Likelihood]]="Very Likely",4,IF(Table2[[#This Row],[Likelihood]]="Likely",3,IF(Table2[[#This Row],[Likelihood]]="Unlikely",2,IF(Table2[[#This Row],[Likelihood]]="Very Unlikely",1,0)))))</f>
        <v>#VALUE!</v>
      </c>
      <c r="J99" t="e">
        <f>IF(Table2[[#This Row],[Severity]]="Death",5,IF(Table2[[#This Row],[Severity]]="Major Injury/Long Term Absence",4,IF(Table2[[#This Row],[Severity]]="Reportable Condition",3,IF(Table2[[#This Row],[Severity]]="Injury and up to 3 days off",2,IF(Table2[[#This Row],[Severity]]="Minor Injury, No time off",1,0)))))</f>
        <v>#VALUE!</v>
      </c>
      <c r="K99" t="e">
        <f t="shared" si="5"/>
        <v>#VALUE!</v>
      </c>
    </row>
    <row r="100" spans="9:11" x14ac:dyDescent="0.25">
      <c r="I100" t="e">
        <f>IF(Table2[[#This Row],[Likelihood]]="Certain",5,IF(Table2[[#This Row],[Likelihood]]="Very Likely",4,IF(Table2[[#This Row],[Likelihood]]="Likely",3,IF(Table2[[#This Row],[Likelihood]]="Unlikely",2,IF(Table2[[#This Row],[Likelihood]]="Very Unlikely",1,0)))))</f>
        <v>#VALUE!</v>
      </c>
      <c r="J100" t="e">
        <f>IF(Table2[[#This Row],[Severity]]="Death",5,IF(Table2[[#This Row],[Severity]]="Major Injury/Long Term Absence",4,IF(Table2[[#This Row],[Severity]]="Reportable Condition",3,IF(Table2[[#This Row],[Severity]]="Injury and up to 3 days off",2,IF(Table2[[#This Row],[Severity]]="Minor Injury, No time off",1,0)))))</f>
        <v>#VALUE!</v>
      </c>
      <c r="K100" t="e">
        <f t="shared" si="5"/>
        <v>#VALUE!</v>
      </c>
    </row>
    <row r="101" spans="9:11" x14ac:dyDescent="0.25">
      <c r="I101" t="e">
        <f>IF(Table2[[#This Row],[Likelihood]]="Certain",5,IF(Table2[[#This Row],[Likelihood]]="Very Likely",4,IF(Table2[[#This Row],[Likelihood]]="Likely",3,IF(Table2[[#This Row],[Likelihood]]="Unlikely",2,IF(Table2[[#This Row],[Likelihood]]="Very Unlikely",1,0)))))</f>
        <v>#VALUE!</v>
      </c>
      <c r="J101" t="e">
        <f>IF(Table2[[#This Row],[Severity]]="Death",5,IF(Table2[[#This Row],[Severity]]="Major Injury/Long Term Absence",4,IF(Table2[[#This Row],[Severity]]="Reportable Condition",3,IF(Table2[[#This Row],[Severity]]="Injury and up to 3 days off",2,IF(Table2[[#This Row],[Severity]]="Minor Injury, No time off",1,0)))))</f>
        <v>#VALUE!</v>
      </c>
      <c r="K101" t="e">
        <f t="shared" si="5"/>
        <v>#VALUE!</v>
      </c>
    </row>
    <row r="102" spans="9:11" x14ac:dyDescent="0.25">
      <c r="I102" t="e">
        <f>IF(Table2[[#This Row],[Likelihood]]="Certain",5,IF(Table2[[#This Row],[Likelihood]]="Very Likely",4,IF(Table2[[#This Row],[Likelihood]]="Likely",3,IF(Table2[[#This Row],[Likelihood]]="Unlikely",2,IF(Table2[[#This Row],[Likelihood]]="Very Unlikely",1,0)))))</f>
        <v>#VALUE!</v>
      </c>
      <c r="J102" t="e">
        <f>IF(Table2[[#This Row],[Severity]]="Death",5,IF(Table2[[#This Row],[Severity]]="Major Injury/Long Term Absence",4,IF(Table2[[#This Row],[Severity]]="Reportable Condition",3,IF(Table2[[#This Row],[Severity]]="Injury and up to 3 days off",2,IF(Table2[[#This Row],[Severity]]="Minor Injury, No time off",1,0)))))</f>
        <v>#VALUE!</v>
      </c>
      <c r="K102" t="e">
        <f t="shared" si="5"/>
        <v>#VALUE!</v>
      </c>
    </row>
    <row r="103" spans="9:11" x14ac:dyDescent="0.25">
      <c r="I103" t="e">
        <f>IF(Table2[[#This Row],[Likelihood]]="Certain",5,IF(Table2[[#This Row],[Likelihood]]="Very Likely",4,IF(Table2[[#This Row],[Likelihood]]="Likely",3,IF(Table2[[#This Row],[Likelihood]]="Unlikely",2,IF(Table2[[#This Row],[Likelihood]]="Very Unlikely",1,0)))))</f>
        <v>#VALUE!</v>
      </c>
      <c r="J103" t="e">
        <f>IF(Table2[[#This Row],[Severity]]="Death",5,IF(Table2[[#This Row],[Severity]]="Major Injury/Long Term Absence",4,IF(Table2[[#This Row],[Severity]]="Reportable Condition",3,IF(Table2[[#This Row],[Severity]]="Injury and up to 3 days off",2,IF(Table2[[#This Row],[Severity]]="Minor Injury, No time off",1,0)))))</f>
        <v>#VALUE!</v>
      </c>
      <c r="K103" t="e">
        <f t="shared" si="5"/>
        <v>#VALUE!</v>
      </c>
    </row>
    <row r="104" spans="9:11" x14ac:dyDescent="0.25">
      <c r="I104" t="e">
        <f>IF(Table2[[#This Row],[Likelihood]]="Certain",5,IF(Table2[[#This Row],[Likelihood]]="Very Likely",4,IF(Table2[[#This Row],[Likelihood]]="Likely",3,IF(Table2[[#This Row],[Likelihood]]="Unlikely",2,IF(Table2[[#This Row],[Likelihood]]="Very Unlikely",1,0)))))</f>
        <v>#VALUE!</v>
      </c>
      <c r="J104" t="e">
        <f>IF(Table2[[#This Row],[Severity]]="Death",5,IF(Table2[[#This Row],[Severity]]="Major Injury/Long Term Absence",4,IF(Table2[[#This Row],[Severity]]="Reportable Condition",3,IF(Table2[[#This Row],[Severity]]="Injury and up to 3 days off",2,IF(Table2[[#This Row],[Severity]]="Minor Injury, No time off",1,0)))))</f>
        <v>#VALUE!</v>
      </c>
      <c r="K104" t="e">
        <f t="shared" si="5"/>
        <v>#VALUE!</v>
      </c>
    </row>
    <row r="105" spans="9:11" x14ac:dyDescent="0.25">
      <c r="I105" t="e">
        <f>IF(Table2[[#This Row],[Likelihood]]="Certain",5,IF(Table2[[#This Row],[Likelihood]]="Very Likely",4,IF(Table2[[#This Row],[Likelihood]]="Likely",3,IF(Table2[[#This Row],[Likelihood]]="Unlikely",2,IF(Table2[[#This Row],[Likelihood]]="Very Unlikely",1,0)))))</f>
        <v>#VALUE!</v>
      </c>
      <c r="J105" t="e">
        <f>IF(Table2[[#This Row],[Severity]]="Death",5,IF(Table2[[#This Row],[Severity]]="Major Injury/Long Term Absence",4,IF(Table2[[#This Row],[Severity]]="Reportable Condition",3,IF(Table2[[#This Row],[Severity]]="Injury and up to 3 days off",2,IF(Table2[[#This Row],[Severity]]="Minor Injury, No time off",1,0)))))</f>
        <v>#VALUE!</v>
      </c>
      <c r="K105" t="e">
        <f t="shared" si="5"/>
        <v>#VALUE!</v>
      </c>
    </row>
    <row r="106" spans="9:11" x14ac:dyDescent="0.25">
      <c r="I106" t="e">
        <f>IF(Table2[[#This Row],[Likelihood]]="Certain",5,IF(Table2[[#This Row],[Likelihood]]="Very Likely",4,IF(Table2[[#This Row],[Likelihood]]="Likely",3,IF(Table2[[#This Row],[Likelihood]]="Unlikely",2,IF(Table2[[#This Row],[Likelihood]]="Very Unlikely",1,0)))))</f>
        <v>#VALUE!</v>
      </c>
      <c r="J106" t="e">
        <f>IF(Table2[[#This Row],[Severity]]="Death",5,IF(Table2[[#This Row],[Severity]]="Major Injury/Long Term Absence",4,IF(Table2[[#This Row],[Severity]]="Reportable Condition",3,IF(Table2[[#This Row],[Severity]]="Injury and up to 3 days off",2,IF(Table2[[#This Row],[Severity]]="Minor Injury, No time off",1,0)))))</f>
        <v>#VALUE!</v>
      </c>
      <c r="K106" t="e">
        <f t="shared" si="5"/>
        <v>#VALUE!</v>
      </c>
    </row>
    <row r="107" spans="9:11" x14ac:dyDescent="0.25">
      <c r="I107" t="e">
        <f>IF(Table2[[#This Row],[Likelihood]]="Certain",5,IF(Table2[[#This Row],[Likelihood]]="Very Likely",4,IF(Table2[[#This Row],[Likelihood]]="Likely",3,IF(Table2[[#This Row],[Likelihood]]="Unlikely",2,IF(Table2[[#This Row],[Likelihood]]="Very Unlikely",1,0)))))</f>
        <v>#VALUE!</v>
      </c>
      <c r="J107" t="e">
        <f>IF(Table2[[#This Row],[Severity]]="Death",5,IF(Table2[[#This Row],[Severity]]="Major Injury/Long Term Absence",4,IF(Table2[[#This Row],[Severity]]="Reportable Condition",3,IF(Table2[[#This Row],[Severity]]="Injury and up to 3 days off",2,IF(Table2[[#This Row],[Severity]]="Minor Injury, No time off",1,0)))))</f>
        <v>#VALUE!</v>
      </c>
      <c r="K107" t="e">
        <f t="shared" si="5"/>
        <v>#VALUE!</v>
      </c>
    </row>
    <row r="108" spans="9:11" x14ac:dyDescent="0.25">
      <c r="I108" t="e">
        <f>IF(Table2[[#This Row],[Likelihood]]="Certain",5,IF(Table2[[#This Row],[Likelihood]]="Very Likely",4,IF(Table2[[#This Row],[Likelihood]]="Likely",3,IF(Table2[[#This Row],[Likelihood]]="Unlikely",2,IF(Table2[[#This Row],[Likelihood]]="Very Unlikely",1,0)))))</f>
        <v>#VALUE!</v>
      </c>
      <c r="J108" t="e">
        <f>IF(Table2[[#This Row],[Severity]]="Death",5,IF(Table2[[#This Row],[Severity]]="Major Injury/Long Term Absence",4,IF(Table2[[#This Row],[Severity]]="Reportable Condition",3,IF(Table2[[#This Row],[Severity]]="Injury and up to 3 days off",2,IF(Table2[[#This Row],[Severity]]="Minor Injury, No time off",1,0)))))</f>
        <v>#VALUE!</v>
      </c>
      <c r="K108" t="e">
        <f t="shared" si="5"/>
        <v>#VALUE!</v>
      </c>
    </row>
    <row r="109" spans="9:11" x14ac:dyDescent="0.25">
      <c r="I109" t="e">
        <f>IF(Table2[[#This Row],[Likelihood]]="Certain",5,IF(Table2[[#This Row],[Likelihood]]="Very Likely",4,IF(Table2[[#This Row],[Likelihood]]="Likely",3,IF(Table2[[#This Row],[Likelihood]]="Unlikely",2,IF(Table2[[#This Row],[Likelihood]]="Very Unlikely",1,0)))))</f>
        <v>#VALUE!</v>
      </c>
      <c r="J109" t="e">
        <f>IF(Table2[[#This Row],[Severity]]="Death",5,IF(Table2[[#This Row],[Severity]]="Major Injury/Long Term Absence",4,IF(Table2[[#This Row],[Severity]]="Reportable Condition",3,IF(Table2[[#This Row],[Severity]]="Injury and up to 3 days off",2,IF(Table2[[#This Row],[Severity]]="Minor Injury, No time off",1,0)))))</f>
        <v>#VALUE!</v>
      </c>
      <c r="K109" t="e">
        <f t="shared" si="5"/>
        <v>#VALUE!</v>
      </c>
    </row>
    <row r="110" spans="9:11" x14ac:dyDescent="0.25">
      <c r="I110" t="e">
        <f>IF(Table2[[#This Row],[Likelihood]]="Certain",5,IF(Table2[[#This Row],[Likelihood]]="Very Likely",4,IF(Table2[[#This Row],[Likelihood]]="Likely",3,IF(Table2[[#This Row],[Likelihood]]="Unlikely",2,IF(Table2[[#This Row],[Likelihood]]="Very Unlikely",1,0)))))</f>
        <v>#VALUE!</v>
      </c>
      <c r="J110" t="e">
        <f>IF(Table2[[#This Row],[Severity]]="Death",5,IF(Table2[[#This Row],[Severity]]="Major Injury/Long Term Absence",4,IF(Table2[[#This Row],[Severity]]="Reportable Condition",3,IF(Table2[[#This Row],[Severity]]="Injury and up to 3 days off",2,IF(Table2[[#This Row],[Severity]]="Minor Injury, No time off",1,0)))))</f>
        <v>#VALUE!</v>
      </c>
      <c r="K110" t="e">
        <f t="shared" si="5"/>
        <v>#VALUE!</v>
      </c>
    </row>
    <row r="111" spans="9:11" x14ac:dyDescent="0.25">
      <c r="I111" t="e">
        <f>IF(Table2[[#This Row],[Likelihood]]="Certain",5,IF(Table2[[#This Row],[Likelihood]]="Very Likely",4,IF(Table2[[#This Row],[Likelihood]]="Likely",3,IF(Table2[[#This Row],[Likelihood]]="Unlikely",2,IF(Table2[[#This Row],[Likelihood]]="Very Unlikely",1,0)))))</f>
        <v>#VALUE!</v>
      </c>
      <c r="J111" t="e">
        <f>IF(Table2[[#This Row],[Severity]]="Death",5,IF(Table2[[#This Row],[Severity]]="Major Injury/Long Term Absence",4,IF(Table2[[#This Row],[Severity]]="Reportable Condition",3,IF(Table2[[#This Row],[Severity]]="Injury and up to 3 days off",2,IF(Table2[[#This Row],[Severity]]="Minor Injury, No time off",1,0)))))</f>
        <v>#VALUE!</v>
      </c>
      <c r="K111" t="e">
        <f t="shared" si="5"/>
        <v>#VALUE!</v>
      </c>
    </row>
    <row r="112" spans="9:11" x14ac:dyDescent="0.25">
      <c r="I112" t="e">
        <f>IF(Table2[[#This Row],[Likelihood]]="Certain",5,IF(Table2[[#This Row],[Likelihood]]="Very Likely",4,IF(Table2[[#This Row],[Likelihood]]="Likely",3,IF(Table2[[#This Row],[Likelihood]]="Unlikely",2,IF(Table2[[#This Row],[Likelihood]]="Very Unlikely",1,0)))))</f>
        <v>#VALUE!</v>
      </c>
      <c r="J112" t="e">
        <f>IF(Table2[[#This Row],[Severity]]="Death",5,IF(Table2[[#This Row],[Severity]]="Major Injury/Long Term Absence",4,IF(Table2[[#This Row],[Severity]]="Reportable Condition",3,IF(Table2[[#This Row],[Severity]]="Injury and up to 3 days off",2,IF(Table2[[#This Row],[Severity]]="Minor Injury, No time off",1,0)))))</f>
        <v>#VALUE!</v>
      </c>
      <c r="K112" t="e">
        <f t="shared" si="5"/>
        <v>#VALUE!</v>
      </c>
    </row>
    <row r="113" spans="9:11" x14ac:dyDescent="0.25">
      <c r="I113" t="e">
        <f>IF(Table2[[#This Row],[Likelihood]]="Certain",5,IF(Table2[[#This Row],[Likelihood]]="Very Likely",4,IF(Table2[[#This Row],[Likelihood]]="Likely",3,IF(Table2[[#This Row],[Likelihood]]="Unlikely",2,IF(Table2[[#This Row],[Likelihood]]="Very Unlikely",1,0)))))</f>
        <v>#VALUE!</v>
      </c>
      <c r="J113" t="e">
        <f>IF(Table2[[#This Row],[Severity]]="Death",5,IF(Table2[[#This Row],[Severity]]="Major Injury/Long Term Absence",4,IF(Table2[[#This Row],[Severity]]="Reportable Condition",3,IF(Table2[[#This Row],[Severity]]="Injury and up to 3 days off",2,IF(Table2[[#This Row],[Severity]]="Minor Injury, No time off",1,0)))))</f>
        <v>#VALUE!</v>
      </c>
      <c r="K113" t="e">
        <f t="shared" si="5"/>
        <v>#VALUE!</v>
      </c>
    </row>
    <row r="114" spans="9:11" x14ac:dyDescent="0.25">
      <c r="I114" t="e">
        <f>IF(Table2[[#This Row],[Likelihood]]="Certain",5,IF(Table2[[#This Row],[Likelihood]]="Very Likely",4,IF(Table2[[#This Row],[Likelihood]]="Likely",3,IF(Table2[[#This Row],[Likelihood]]="Unlikely",2,IF(Table2[[#This Row],[Likelihood]]="Very Unlikely",1,0)))))</f>
        <v>#VALUE!</v>
      </c>
      <c r="J114" t="e">
        <f>IF(Table2[[#This Row],[Severity]]="Death",5,IF(Table2[[#This Row],[Severity]]="Major Injury/Long Term Absence",4,IF(Table2[[#This Row],[Severity]]="Reportable Condition",3,IF(Table2[[#This Row],[Severity]]="Injury and up to 3 days off",2,IF(Table2[[#This Row],[Severity]]="Minor Injury, No time off",1,0)))))</f>
        <v>#VALUE!</v>
      </c>
      <c r="K114" t="e">
        <f t="shared" si="5"/>
        <v>#VALUE!</v>
      </c>
    </row>
    <row r="115" spans="9:11" x14ac:dyDescent="0.25">
      <c r="I115" t="e">
        <f>IF(Table2[[#This Row],[Likelihood]]="Certain",5,IF(Table2[[#This Row],[Likelihood]]="Very Likely",4,IF(Table2[[#This Row],[Likelihood]]="Likely",3,IF(Table2[[#This Row],[Likelihood]]="Unlikely",2,IF(Table2[[#This Row],[Likelihood]]="Very Unlikely",1,0)))))</f>
        <v>#VALUE!</v>
      </c>
      <c r="J115" t="e">
        <f>IF(Table2[[#This Row],[Severity]]="Death",5,IF(Table2[[#This Row],[Severity]]="Major Injury/Long Term Absence",4,IF(Table2[[#This Row],[Severity]]="Reportable Condition",3,IF(Table2[[#This Row],[Severity]]="Injury and up to 3 days off",2,IF(Table2[[#This Row],[Severity]]="Minor Injury, No time off",1,0)))))</f>
        <v>#VALUE!</v>
      </c>
      <c r="K115" t="e">
        <f t="shared" si="5"/>
        <v>#VALUE!</v>
      </c>
    </row>
    <row r="116" spans="9:11" x14ac:dyDescent="0.25">
      <c r="I116" t="e">
        <f>IF(Table2[[#This Row],[Likelihood]]="Certain",5,IF(Table2[[#This Row],[Likelihood]]="Very Likely",4,IF(Table2[[#This Row],[Likelihood]]="Likely",3,IF(Table2[[#This Row],[Likelihood]]="Unlikely",2,IF(Table2[[#This Row],[Likelihood]]="Very Unlikely",1,0)))))</f>
        <v>#VALUE!</v>
      </c>
      <c r="J116" t="e">
        <f>IF(Table2[[#This Row],[Severity]]="Death",5,IF(Table2[[#This Row],[Severity]]="Major Injury/Long Term Absence",4,IF(Table2[[#This Row],[Severity]]="Reportable Condition",3,IF(Table2[[#This Row],[Severity]]="Injury and up to 3 days off",2,IF(Table2[[#This Row],[Severity]]="Minor Injury, No time off",1,0)))))</f>
        <v>#VALUE!</v>
      </c>
      <c r="K116" t="e">
        <f t="shared" si="5"/>
        <v>#VALUE!</v>
      </c>
    </row>
    <row r="117" spans="9:11" x14ac:dyDescent="0.25">
      <c r="I117" t="e">
        <f>IF(Table2[[#This Row],[Likelihood]]="Certain",5,IF(Table2[[#This Row],[Likelihood]]="Very Likely",4,IF(Table2[[#This Row],[Likelihood]]="Likely",3,IF(Table2[[#This Row],[Likelihood]]="Unlikely",2,IF(Table2[[#This Row],[Likelihood]]="Very Unlikely",1,0)))))</f>
        <v>#VALUE!</v>
      </c>
      <c r="J117" t="e">
        <f>IF(Table2[[#This Row],[Severity]]="Death",5,IF(Table2[[#This Row],[Severity]]="Major Injury/Long Term Absence",4,IF(Table2[[#This Row],[Severity]]="Reportable Condition",3,IF(Table2[[#This Row],[Severity]]="Injury and up to 3 days off",2,IF(Table2[[#This Row],[Severity]]="Minor Injury, No time off",1,0)))))</f>
        <v>#VALUE!</v>
      </c>
      <c r="K117" t="e">
        <f t="shared" si="5"/>
        <v>#VALUE!</v>
      </c>
    </row>
    <row r="118" spans="9:11" x14ac:dyDescent="0.25">
      <c r="I118" t="e">
        <f>IF(Table2[[#This Row],[Likelihood]]="Certain",5,IF(Table2[[#This Row],[Likelihood]]="Very Likely",4,IF(Table2[[#This Row],[Likelihood]]="Likely",3,IF(Table2[[#This Row],[Likelihood]]="Unlikely",2,IF(Table2[[#This Row],[Likelihood]]="Very Unlikely",1,0)))))</f>
        <v>#VALUE!</v>
      </c>
      <c r="J118" t="e">
        <f>IF(Table2[[#This Row],[Severity]]="Death",5,IF(Table2[[#This Row],[Severity]]="Major Injury/Long Term Absence",4,IF(Table2[[#This Row],[Severity]]="Reportable Condition",3,IF(Table2[[#This Row],[Severity]]="Injury and up to 3 days off",2,IF(Table2[[#This Row],[Severity]]="Minor Injury, No time off",1,0)))))</f>
        <v>#VALUE!</v>
      </c>
      <c r="K118" t="e">
        <f t="shared" si="5"/>
        <v>#VALUE!</v>
      </c>
    </row>
    <row r="119" spans="9:11" x14ac:dyDescent="0.25">
      <c r="I119" t="e">
        <f>IF(Table2[[#This Row],[Likelihood]]="Certain",5,IF(Table2[[#This Row],[Likelihood]]="Very Likely",4,IF(Table2[[#This Row],[Likelihood]]="Likely",3,IF(Table2[[#This Row],[Likelihood]]="Unlikely",2,IF(Table2[[#This Row],[Likelihood]]="Very Unlikely",1,0)))))</f>
        <v>#VALUE!</v>
      </c>
      <c r="J119" t="e">
        <f>IF(Table2[[#This Row],[Severity]]="Death",5,IF(Table2[[#This Row],[Severity]]="Major Injury/Long Term Absence",4,IF(Table2[[#This Row],[Severity]]="Reportable Condition",3,IF(Table2[[#This Row],[Severity]]="Injury and up to 3 days off",2,IF(Table2[[#This Row],[Severity]]="Minor Injury, No time off",1,0)))))</f>
        <v>#VALUE!</v>
      </c>
      <c r="K119" t="e">
        <f t="shared" si="5"/>
        <v>#VALUE!</v>
      </c>
    </row>
    <row r="120" spans="9:11" x14ac:dyDescent="0.25">
      <c r="I120" t="e">
        <f>IF(Table2[[#This Row],[Likelihood]]="Certain",5,IF(Table2[[#This Row],[Likelihood]]="Very Likely",4,IF(Table2[[#This Row],[Likelihood]]="Likely",3,IF(Table2[[#This Row],[Likelihood]]="Unlikely",2,IF(Table2[[#This Row],[Likelihood]]="Very Unlikely",1,0)))))</f>
        <v>#VALUE!</v>
      </c>
      <c r="J120" t="e">
        <f>IF(Table2[[#This Row],[Severity]]="Death",5,IF(Table2[[#This Row],[Severity]]="Major Injury/Long Term Absence",4,IF(Table2[[#This Row],[Severity]]="Reportable Condition",3,IF(Table2[[#This Row],[Severity]]="Injury and up to 3 days off",2,IF(Table2[[#This Row],[Severity]]="Minor Injury, No time off",1,0)))))</f>
        <v>#VALUE!</v>
      </c>
      <c r="K120" t="e">
        <f t="shared" si="5"/>
        <v>#VALUE!</v>
      </c>
    </row>
    <row r="121" spans="9:11" x14ac:dyDescent="0.25">
      <c r="I121" t="e">
        <f>IF(Table2[[#This Row],[Likelihood]]="Certain",5,IF(Table2[[#This Row],[Likelihood]]="Very Likely",4,IF(Table2[[#This Row],[Likelihood]]="Likely",3,IF(Table2[[#This Row],[Likelihood]]="Unlikely",2,IF(Table2[[#This Row],[Likelihood]]="Very Unlikely",1,0)))))</f>
        <v>#VALUE!</v>
      </c>
      <c r="J121" t="e">
        <f>IF(Table2[[#This Row],[Severity]]="Death",5,IF(Table2[[#This Row],[Severity]]="Major Injury/Long Term Absence",4,IF(Table2[[#This Row],[Severity]]="Reportable Condition",3,IF(Table2[[#This Row],[Severity]]="Injury and up to 3 days off",2,IF(Table2[[#This Row],[Severity]]="Minor Injury, No time off",1,0)))))</f>
        <v>#VALUE!</v>
      </c>
      <c r="K121" t="e">
        <f t="shared" si="5"/>
        <v>#VALUE!</v>
      </c>
    </row>
    <row r="122" spans="9:11" x14ac:dyDescent="0.25">
      <c r="I122" t="e">
        <f>IF(Table2[[#This Row],[Likelihood]]="Certain",5,IF(Table2[[#This Row],[Likelihood]]="Very Likely",4,IF(Table2[[#This Row],[Likelihood]]="Likely",3,IF(Table2[[#This Row],[Likelihood]]="Unlikely",2,IF(Table2[[#This Row],[Likelihood]]="Very Unlikely",1,0)))))</f>
        <v>#VALUE!</v>
      </c>
      <c r="J122" t="e">
        <f>IF(Table2[[#This Row],[Severity]]="Death",5,IF(Table2[[#This Row],[Severity]]="Major Injury/Long Term Absence",4,IF(Table2[[#This Row],[Severity]]="Reportable Condition",3,IF(Table2[[#This Row],[Severity]]="Injury and up to 3 days off",2,IF(Table2[[#This Row],[Severity]]="Minor Injury, No time off",1,0)))))</f>
        <v>#VALUE!</v>
      </c>
      <c r="K122" t="e">
        <f t="shared" si="5"/>
        <v>#VALUE!</v>
      </c>
    </row>
    <row r="123" spans="9:11" x14ac:dyDescent="0.25">
      <c r="I123" t="e">
        <f>IF(Table2[[#This Row],[Likelihood]]="Certain",5,IF(Table2[[#This Row],[Likelihood]]="Very Likely",4,IF(Table2[[#This Row],[Likelihood]]="Likely",3,IF(Table2[[#This Row],[Likelihood]]="Unlikely",2,IF(Table2[[#This Row],[Likelihood]]="Very Unlikely",1,0)))))</f>
        <v>#VALUE!</v>
      </c>
      <c r="J123" t="e">
        <f>IF(Table2[[#This Row],[Severity]]="Death",5,IF(Table2[[#This Row],[Severity]]="Major Injury/Long Term Absence",4,IF(Table2[[#This Row],[Severity]]="Reportable Condition",3,IF(Table2[[#This Row],[Severity]]="Injury and up to 3 days off",2,IF(Table2[[#This Row],[Severity]]="Minor Injury, No time off",1,0)))))</f>
        <v>#VALUE!</v>
      </c>
      <c r="K123" t="e">
        <f t="shared" si="5"/>
        <v>#VALUE!</v>
      </c>
    </row>
    <row r="124" spans="9:11" x14ac:dyDescent="0.25">
      <c r="I124" t="e">
        <f>IF(Table2[[#This Row],[Likelihood]]="Certain",5,IF(Table2[[#This Row],[Likelihood]]="Very Likely",4,IF(Table2[[#This Row],[Likelihood]]="Likely",3,IF(Table2[[#This Row],[Likelihood]]="Unlikely",2,IF(Table2[[#This Row],[Likelihood]]="Very Unlikely",1,0)))))</f>
        <v>#VALUE!</v>
      </c>
      <c r="J124" t="e">
        <f>IF(Table2[[#This Row],[Severity]]="Death",5,IF(Table2[[#This Row],[Severity]]="Major Injury/Long Term Absence",4,IF(Table2[[#This Row],[Severity]]="Reportable Condition",3,IF(Table2[[#This Row],[Severity]]="Injury and up to 3 days off",2,IF(Table2[[#This Row],[Severity]]="Minor Injury, No time off",1,0)))))</f>
        <v>#VALUE!</v>
      </c>
      <c r="K124" t="e">
        <f t="shared" si="5"/>
        <v>#VALUE!</v>
      </c>
    </row>
    <row r="125" spans="9:11" x14ac:dyDescent="0.25">
      <c r="I125" t="e">
        <f>IF(Table2[[#This Row],[Likelihood]]="Certain",5,IF(Table2[[#This Row],[Likelihood]]="Very Likely",4,IF(Table2[[#This Row],[Likelihood]]="Likely",3,IF(Table2[[#This Row],[Likelihood]]="Unlikely",2,IF(Table2[[#This Row],[Likelihood]]="Very Unlikely",1,0)))))</f>
        <v>#VALUE!</v>
      </c>
      <c r="J125" t="e">
        <f>IF(Table2[[#This Row],[Severity]]="Death",5,IF(Table2[[#This Row],[Severity]]="Major Injury/Long Term Absence",4,IF(Table2[[#This Row],[Severity]]="Reportable Condition",3,IF(Table2[[#This Row],[Severity]]="Injury and up to 3 days off",2,IF(Table2[[#This Row],[Severity]]="Minor Injury, No time off",1,0)))))</f>
        <v>#VALUE!</v>
      </c>
      <c r="K125" t="e">
        <f t="shared" si="5"/>
        <v>#VALUE!</v>
      </c>
    </row>
    <row r="126" spans="9:11" x14ac:dyDescent="0.25">
      <c r="I126" t="e">
        <f>IF(Table2[[#This Row],[Likelihood]]="Certain",5,IF(Table2[[#This Row],[Likelihood]]="Very Likely",4,IF(Table2[[#This Row],[Likelihood]]="Likely",3,IF(Table2[[#This Row],[Likelihood]]="Unlikely",2,IF(Table2[[#This Row],[Likelihood]]="Very Unlikely",1,0)))))</f>
        <v>#VALUE!</v>
      </c>
      <c r="J126" t="e">
        <f>IF(Table2[[#This Row],[Severity]]="Death",5,IF(Table2[[#This Row],[Severity]]="Major Injury/Long Term Absence",4,IF(Table2[[#This Row],[Severity]]="Reportable Condition",3,IF(Table2[[#This Row],[Severity]]="Injury and up to 3 days off",2,IF(Table2[[#This Row],[Severity]]="Minor Injury, No time off",1,0)))))</f>
        <v>#VALUE!</v>
      </c>
      <c r="K126" t="e">
        <f t="shared" si="5"/>
        <v>#VALUE!</v>
      </c>
    </row>
    <row r="127" spans="9:11" x14ac:dyDescent="0.25">
      <c r="I127" t="e">
        <f>IF(Table2[[#This Row],[Likelihood]]="Certain",5,IF(Table2[[#This Row],[Likelihood]]="Very Likely",4,IF(Table2[[#This Row],[Likelihood]]="Likely",3,IF(Table2[[#This Row],[Likelihood]]="Unlikely",2,IF(Table2[[#This Row],[Likelihood]]="Very Unlikely",1,0)))))</f>
        <v>#VALUE!</v>
      </c>
      <c r="J127" t="e">
        <f>IF(Table2[[#This Row],[Severity]]="Death",5,IF(Table2[[#This Row],[Severity]]="Major Injury/Long Term Absence",4,IF(Table2[[#This Row],[Severity]]="Reportable Condition",3,IF(Table2[[#This Row],[Severity]]="Injury and up to 3 days off",2,IF(Table2[[#This Row],[Severity]]="Minor Injury, No time off",1,0)))))</f>
        <v>#VALUE!</v>
      </c>
      <c r="K127" t="e">
        <f t="shared" si="5"/>
        <v>#VALUE!</v>
      </c>
    </row>
    <row r="128" spans="9:11" x14ac:dyDescent="0.25">
      <c r="I128" t="e">
        <f>IF(Table2[[#This Row],[Likelihood]]="Certain",5,IF(Table2[[#This Row],[Likelihood]]="Very Likely",4,IF(Table2[[#This Row],[Likelihood]]="Likely",3,IF(Table2[[#This Row],[Likelihood]]="Unlikely",2,IF(Table2[[#This Row],[Likelihood]]="Very Unlikely",1,0)))))</f>
        <v>#VALUE!</v>
      </c>
      <c r="J128" t="e">
        <f>IF(Table2[[#This Row],[Severity]]="Death",5,IF(Table2[[#This Row],[Severity]]="Major Injury/Long Term Absence",4,IF(Table2[[#This Row],[Severity]]="Reportable Condition",3,IF(Table2[[#This Row],[Severity]]="Injury and up to 3 days off",2,IF(Table2[[#This Row],[Severity]]="Minor Injury, No time off",1,0)))))</f>
        <v>#VALUE!</v>
      </c>
      <c r="K128" t="e">
        <f t="shared" si="5"/>
        <v>#VALUE!</v>
      </c>
    </row>
    <row r="129" spans="9:11" x14ac:dyDescent="0.25">
      <c r="I129" t="e">
        <f>IF(Table2[[#This Row],[Likelihood]]="Certain",5,IF(Table2[[#This Row],[Likelihood]]="Very Likely",4,IF(Table2[[#This Row],[Likelihood]]="Likely",3,IF(Table2[[#This Row],[Likelihood]]="Unlikely",2,IF(Table2[[#This Row],[Likelihood]]="Very Unlikely",1,0)))))</f>
        <v>#VALUE!</v>
      </c>
      <c r="J129" t="e">
        <f>IF(Table2[[#This Row],[Severity]]="Death",5,IF(Table2[[#This Row],[Severity]]="Major Injury/Long Term Absence",4,IF(Table2[[#This Row],[Severity]]="Reportable Condition",3,IF(Table2[[#This Row],[Severity]]="Injury and up to 3 days off",2,IF(Table2[[#This Row],[Severity]]="Minor Injury, No time off",1,0)))))</f>
        <v>#VALUE!</v>
      </c>
      <c r="K129" t="e">
        <f t="shared" si="5"/>
        <v>#VALUE!</v>
      </c>
    </row>
  </sheetData>
  <mergeCells count="9">
    <mergeCell ref="B1:G1"/>
    <mergeCell ref="C60:G60"/>
    <mergeCell ref="C58:G58"/>
    <mergeCell ref="C59:G59"/>
    <mergeCell ref="C56:G56"/>
    <mergeCell ref="B2:D2"/>
    <mergeCell ref="C54:G54"/>
    <mergeCell ref="C55:G55"/>
    <mergeCell ref="C57:G57"/>
  </mergeCells>
  <conditionalFormatting sqref="G10:G53">
    <cfRule type="cellIs" dxfId="11" priority="1" operator="equal">
      <formula>"No"</formula>
    </cfRule>
    <cfRule type="cellIs" dxfId="10" priority="2" operator="equal">
      <formula>"Yes"</formula>
    </cfRule>
  </conditionalFormatting>
  <hyperlinks>
    <hyperlink ref="C11" r:id="rId1"/>
  </hyperlinks>
  <pageMargins left="0.70866141732283472" right="0.70866141732283472" top="0.74803149606299213" bottom="0.74803149606299213" header="0.31496062992125984" footer="0.31496062992125984"/>
  <pageSetup paperSize="9" scale="97" fitToHeight="0" orientation="landscape" r:id="rId2"/>
  <ignoredErrors>
    <ignoredError sqref="F10 F46" calculatedColumn="1"/>
  </ignoredErrors>
  <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ntainsText" priority="5" operator="containsText" id="{356E2DCE-6E10-4BE4-92AF-D52AF0B3C69B}">
            <xm:f>NOT(ISERROR(SEARCH("Low",F10)))</xm:f>
            <xm:f>"Low"</xm:f>
            <x14:dxf>
              <fill>
                <patternFill>
                  <bgColor rgb="FF00B050"/>
                </patternFill>
              </fill>
            </x14:dxf>
          </x14:cfRule>
          <x14:cfRule type="containsText" priority="6" operator="containsText" id="{5E96A9B2-9D7E-4B8C-9128-0A36487AA613}">
            <xm:f>NOT(ISERROR(SEARCH("Medium",F10)))</xm:f>
            <xm:f>"Medium"</xm:f>
            <x14:dxf>
              <fill>
                <patternFill>
                  <bgColor rgb="FFFFC000"/>
                </patternFill>
              </fill>
            </x14:dxf>
          </x14:cfRule>
          <x14:cfRule type="containsText" priority="7" operator="containsText" id="{960E7C05-3205-491B-8B47-BE0F75D1BD0C}">
            <xm:f>NOT(ISERROR(SEARCH("High",F10)))</xm:f>
            <xm:f>"High"</xm:f>
            <x14:dxf>
              <fill>
                <patternFill>
                  <bgColor rgb="FFFF0000"/>
                </patternFill>
              </fill>
            </x14:dxf>
          </x14:cfRule>
          <xm:sqref>F10:F53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Lookup!$C$4:$C$8</xm:f>
          </x14:formula1>
          <xm:sqref>N11:N16 E10:E53</xm:sqref>
        </x14:dataValidation>
        <x14:dataValidation type="list" allowBlank="1" showInputMessage="1" showErrorMessage="1">
          <x14:formula1>
            <xm:f>Lookup!$C$13:$C$14</xm:f>
          </x14:formula1>
          <xm:sqref>G9:G53</xm:sqref>
        </x14:dataValidation>
        <x14:dataValidation type="list" allowBlank="1" showInputMessage="1" showErrorMessage="1">
          <x14:formula1>
            <xm:f>Lookup!$D$4:$D$8</xm:f>
          </x14:formula1>
          <xm:sqref>D10:D53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election activeCell="F46" sqref="F46"/>
    </sheetView>
  </sheetViews>
  <sheetFormatPr defaultRowHeight="15" x14ac:dyDescent="0.25"/>
  <cols>
    <col min="2" max="2" width="9.140625" customWidth="1"/>
  </cols>
  <sheetData>
    <row r="1" spans="1:1" x14ac:dyDescent="0.25">
      <c r="A1" s="52" t="s">
        <v>78</v>
      </c>
    </row>
  </sheetData>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sqref="A1:XFD1048576"/>
    </sheetView>
  </sheetViews>
  <sheetFormatPr defaultRowHeight="15" x14ac:dyDescent="0.25"/>
  <cols>
    <col min="1" max="1" width="31.140625" bestFit="1" customWidth="1"/>
    <col min="2" max="2" width="56" customWidth="1"/>
    <col min="3" max="3" width="8.7109375" bestFit="1" customWidth="1"/>
    <col min="4" max="4" width="5" customWidth="1"/>
    <col min="5" max="5" width="32.42578125" bestFit="1" customWidth="1"/>
    <col min="6" max="6" width="58.85546875" customWidth="1"/>
    <col min="7" max="7" width="9.7109375" customWidth="1"/>
  </cols>
  <sheetData>
    <row r="1" spans="1:7" ht="24" thickBot="1" x14ac:dyDescent="0.3">
      <c r="A1" s="77" t="s">
        <v>79</v>
      </c>
      <c r="B1" s="78"/>
      <c r="C1" s="79"/>
      <c r="E1" s="80" t="s">
        <v>80</v>
      </c>
      <c r="F1" s="81"/>
      <c r="G1" s="82"/>
    </row>
    <row r="2" spans="1:7" ht="19.5" thickBot="1" x14ac:dyDescent="0.3">
      <c r="A2" s="17" t="s">
        <v>81</v>
      </c>
      <c r="B2" s="17" t="s">
        <v>82</v>
      </c>
      <c r="C2" s="17" t="s">
        <v>83</v>
      </c>
      <c r="E2" s="17" t="s">
        <v>81</v>
      </c>
      <c r="F2" s="17" t="s">
        <v>82</v>
      </c>
      <c r="G2" s="17" t="s">
        <v>83</v>
      </c>
    </row>
    <row r="3" spans="1:7" ht="30.75" thickBot="1" x14ac:dyDescent="0.3">
      <c r="A3" s="18" t="s">
        <v>84</v>
      </c>
      <c r="B3" s="19" t="s">
        <v>85</v>
      </c>
      <c r="C3" s="20">
        <v>1</v>
      </c>
      <c r="E3" s="21" t="s">
        <v>86</v>
      </c>
      <c r="F3" s="22" t="s">
        <v>87</v>
      </c>
      <c r="G3" s="23">
        <v>1</v>
      </c>
    </row>
    <row r="4" spans="1:7" ht="30.75" thickBot="1" x14ac:dyDescent="0.3">
      <c r="A4" s="18" t="s">
        <v>88</v>
      </c>
      <c r="B4" s="19" t="s">
        <v>89</v>
      </c>
      <c r="C4" s="20">
        <v>2</v>
      </c>
      <c r="E4" s="24" t="s">
        <v>24</v>
      </c>
      <c r="F4" s="25" t="s">
        <v>90</v>
      </c>
      <c r="G4" s="26">
        <v>2</v>
      </c>
    </row>
    <row r="5" spans="1:7" ht="45.75" thickBot="1" x14ac:dyDescent="0.3">
      <c r="A5" s="18" t="s">
        <v>91</v>
      </c>
      <c r="B5" s="19" t="s">
        <v>92</v>
      </c>
      <c r="C5" s="20">
        <v>3</v>
      </c>
      <c r="E5" s="24" t="s">
        <v>93</v>
      </c>
      <c r="F5" s="25" t="s">
        <v>94</v>
      </c>
      <c r="G5" s="26">
        <v>3</v>
      </c>
    </row>
    <row r="6" spans="1:7" ht="45.75" thickBot="1" x14ac:dyDescent="0.3">
      <c r="A6" s="18" t="s">
        <v>95</v>
      </c>
      <c r="B6" s="19" t="s">
        <v>96</v>
      </c>
      <c r="C6" s="20">
        <v>4</v>
      </c>
      <c r="E6" s="24" t="s">
        <v>97</v>
      </c>
      <c r="F6" s="25" t="s">
        <v>98</v>
      </c>
      <c r="G6" s="26">
        <v>4</v>
      </c>
    </row>
    <row r="7" spans="1:7" ht="45.75" thickBot="1" x14ac:dyDescent="0.3">
      <c r="A7" s="27" t="s">
        <v>99</v>
      </c>
      <c r="B7" s="22" t="s">
        <v>100</v>
      </c>
      <c r="C7" s="23">
        <v>5</v>
      </c>
      <c r="E7" s="21" t="s">
        <v>101</v>
      </c>
      <c r="F7" s="28" t="s">
        <v>102</v>
      </c>
      <c r="G7" s="21">
        <v>5</v>
      </c>
    </row>
    <row r="8" spans="1:7" ht="18.75" x14ac:dyDescent="0.3">
      <c r="A8" s="29"/>
      <c r="B8" s="83" t="s">
        <v>103</v>
      </c>
      <c r="C8" s="83"/>
      <c r="D8" s="83"/>
      <c r="E8" s="83"/>
      <c r="F8" s="83"/>
      <c r="G8" s="29"/>
    </row>
    <row r="9" spans="1:7" ht="24.75" thickBot="1" x14ac:dyDescent="0.3">
      <c r="B9" s="84" t="s">
        <v>104</v>
      </c>
      <c r="C9" s="85"/>
      <c r="D9" s="85"/>
      <c r="E9" s="85"/>
      <c r="F9" s="85"/>
    </row>
    <row r="10" spans="1:7" ht="19.5" thickBot="1" x14ac:dyDescent="0.3">
      <c r="B10" s="86" t="s">
        <v>105</v>
      </c>
      <c r="C10" s="87"/>
      <c r="D10" s="87"/>
      <c r="E10" s="87"/>
      <c r="F10" s="88"/>
    </row>
    <row r="11" spans="1:7" x14ac:dyDescent="0.25">
      <c r="B11" s="30"/>
      <c r="C11" s="31"/>
      <c r="D11" s="32"/>
      <c r="E11" s="33"/>
      <c r="F11" s="34"/>
    </row>
    <row r="12" spans="1:7" x14ac:dyDescent="0.25">
      <c r="B12" s="35" t="s">
        <v>106</v>
      </c>
      <c r="C12" s="74" t="s">
        <v>107</v>
      </c>
      <c r="D12" s="75"/>
      <c r="E12" s="76"/>
      <c r="F12" s="36" t="s">
        <v>108</v>
      </c>
    </row>
    <row r="13" spans="1:7" ht="15.75" thickBot="1" x14ac:dyDescent="0.3">
      <c r="B13" s="37"/>
      <c r="C13" s="38"/>
      <c r="D13" s="39"/>
      <c r="E13" s="40"/>
      <c r="F13" s="41"/>
    </row>
  </sheetData>
  <mergeCells count="6">
    <mergeCell ref="C12:E12"/>
    <mergeCell ref="A1:C1"/>
    <mergeCell ref="E1:G1"/>
    <mergeCell ref="B8:F8"/>
    <mergeCell ref="B9:F9"/>
    <mergeCell ref="B10:F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activeCell="E20" sqref="E20"/>
    </sheetView>
  </sheetViews>
  <sheetFormatPr defaultRowHeight="15" x14ac:dyDescent="0.25"/>
  <sheetData>
    <row r="1" spans="1:2" ht="21" x14ac:dyDescent="0.35">
      <c r="A1" s="42" t="s">
        <v>109</v>
      </c>
    </row>
    <row r="6" spans="1:2" ht="15.75" x14ac:dyDescent="0.25">
      <c r="B6" s="43" t="s">
        <v>110</v>
      </c>
    </row>
    <row r="8" spans="1:2" x14ac:dyDescent="0.25">
      <c r="A8" s="44" t="s">
        <v>111</v>
      </c>
      <c r="B8" t="s">
        <v>112</v>
      </c>
    </row>
    <row r="9" spans="1:2" x14ac:dyDescent="0.25">
      <c r="A9" s="45"/>
      <c r="B9" t="s">
        <v>113</v>
      </c>
    </row>
    <row r="10" spans="1:2" x14ac:dyDescent="0.25">
      <c r="A10" s="45"/>
      <c r="B10" t="s">
        <v>114</v>
      </c>
    </row>
    <row r="11" spans="1:2" x14ac:dyDescent="0.25">
      <c r="A11" s="44" t="s">
        <v>115</v>
      </c>
      <c r="B11" t="s">
        <v>116</v>
      </c>
    </row>
    <row r="12" spans="1:2" x14ac:dyDescent="0.25">
      <c r="A12" s="45"/>
      <c r="B12" t="s">
        <v>117</v>
      </c>
    </row>
    <row r="13" spans="1:2" x14ac:dyDescent="0.25">
      <c r="A13" s="45"/>
    </row>
    <row r="14" spans="1:2" ht="15.75" x14ac:dyDescent="0.25">
      <c r="A14" s="45"/>
      <c r="B14" s="43" t="s">
        <v>118</v>
      </c>
    </row>
    <row r="15" spans="1:2" x14ac:dyDescent="0.25">
      <c r="A15" s="45"/>
    </row>
    <row r="16" spans="1:2" x14ac:dyDescent="0.25">
      <c r="A16" s="44" t="s">
        <v>111</v>
      </c>
      <c r="B16" t="s">
        <v>119</v>
      </c>
    </row>
    <row r="17" spans="1:2" x14ac:dyDescent="0.25">
      <c r="A17" s="45"/>
    </row>
    <row r="18" spans="1:2" ht="15.75" x14ac:dyDescent="0.25">
      <c r="A18" s="45"/>
      <c r="B18" s="43" t="s">
        <v>120</v>
      </c>
    </row>
    <row r="19" spans="1:2" x14ac:dyDescent="0.25">
      <c r="A19" s="45"/>
    </row>
    <row r="20" spans="1:2" x14ac:dyDescent="0.25">
      <c r="A20" s="44" t="s">
        <v>111</v>
      </c>
      <c r="B20" t="s">
        <v>121</v>
      </c>
    </row>
    <row r="21" spans="1:2" x14ac:dyDescent="0.25">
      <c r="A21" s="44"/>
    </row>
    <row r="22" spans="1:2" ht="15.75" x14ac:dyDescent="0.25">
      <c r="A22" s="44"/>
      <c r="B22" s="43" t="s">
        <v>122</v>
      </c>
    </row>
    <row r="23" spans="1:2" x14ac:dyDescent="0.25">
      <c r="A23" s="44"/>
    </row>
    <row r="24" spans="1:2" x14ac:dyDescent="0.25">
      <c r="A24" s="44" t="s">
        <v>111</v>
      </c>
      <c r="B24" t="s">
        <v>123</v>
      </c>
    </row>
    <row r="25" spans="1:2" x14ac:dyDescent="0.25">
      <c r="A25" s="44" t="s">
        <v>115</v>
      </c>
      <c r="B25" t="s">
        <v>124</v>
      </c>
    </row>
    <row r="34" spans="1:2" x14ac:dyDescent="0.25">
      <c r="A34" s="44" t="s">
        <v>125</v>
      </c>
      <c r="B34" t="s">
        <v>126</v>
      </c>
    </row>
    <row r="35" spans="1:2" x14ac:dyDescent="0.25">
      <c r="A35" s="44" t="s">
        <v>127</v>
      </c>
      <c r="B35" t="s">
        <v>128</v>
      </c>
    </row>
    <row r="36" spans="1:2" x14ac:dyDescent="0.25">
      <c r="A36" s="44" t="s">
        <v>129</v>
      </c>
      <c r="B36" t="s">
        <v>130</v>
      </c>
    </row>
    <row r="37" spans="1:2" x14ac:dyDescent="0.25">
      <c r="A37" s="44" t="s">
        <v>131</v>
      </c>
      <c r="B37" t="s">
        <v>132</v>
      </c>
    </row>
    <row r="38" spans="1:2" x14ac:dyDescent="0.25">
      <c r="A38" s="44" t="s">
        <v>133</v>
      </c>
      <c r="B38" t="s">
        <v>134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14"/>
  <sheetViews>
    <sheetView workbookViewId="0">
      <selection activeCell="B31" sqref="B31"/>
    </sheetView>
  </sheetViews>
  <sheetFormatPr defaultRowHeight="15" x14ac:dyDescent="0.25"/>
  <cols>
    <col min="3" max="3" width="20.5703125" customWidth="1"/>
    <col min="5" max="5" width="26.140625" customWidth="1"/>
    <col min="7" max="7" width="18" customWidth="1"/>
    <col min="8" max="8" width="18.42578125" customWidth="1"/>
  </cols>
  <sheetData>
    <row r="3" spans="2:9" x14ac:dyDescent="0.25">
      <c r="C3" t="s">
        <v>135</v>
      </c>
      <c r="D3" t="s">
        <v>136</v>
      </c>
      <c r="G3" t="s">
        <v>137</v>
      </c>
    </row>
    <row r="4" spans="2:9" x14ac:dyDescent="0.25">
      <c r="B4">
        <v>1</v>
      </c>
      <c r="C4" t="s">
        <v>18</v>
      </c>
      <c r="D4" t="s">
        <v>138</v>
      </c>
      <c r="G4" t="s">
        <v>139</v>
      </c>
      <c r="H4" t="s">
        <v>140</v>
      </c>
      <c r="I4" t="s">
        <v>141</v>
      </c>
    </row>
    <row r="5" spans="2:9" x14ac:dyDescent="0.25">
      <c r="B5">
        <v>2</v>
      </c>
      <c r="C5" t="s">
        <v>24</v>
      </c>
      <c r="D5" t="s">
        <v>142</v>
      </c>
    </row>
    <row r="6" spans="2:9" x14ac:dyDescent="0.25">
      <c r="B6">
        <v>3</v>
      </c>
      <c r="C6" t="s">
        <v>93</v>
      </c>
      <c r="D6" t="s">
        <v>143</v>
      </c>
    </row>
    <row r="7" spans="2:9" x14ac:dyDescent="0.25">
      <c r="B7">
        <v>4</v>
      </c>
      <c r="C7" t="s">
        <v>144</v>
      </c>
      <c r="D7" t="s">
        <v>23</v>
      </c>
    </row>
    <row r="8" spans="2:9" x14ac:dyDescent="0.25">
      <c r="B8">
        <v>5</v>
      </c>
      <c r="C8" t="s">
        <v>101</v>
      </c>
      <c r="D8" t="s">
        <v>17</v>
      </c>
    </row>
    <row r="13" spans="2:9" x14ac:dyDescent="0.25">
      <c r="C13" t="s">
        <v>20</v>
      </c>
    </row>
    <row r="14" spans="2:9" x14ac:dyDescent="0.25">
      <c r="C14" t="s">
        <v>54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036A3D6407494CB85552881768C84E" ma:contentTypeVersion="10" ma:contentTypeDescription="Create a new document." ma:contentTypeScope="" ma:versionID="aab1ac8981246a1ca92c5c09d7f197b2">
  <xsd:schema xmlns:xsd="http://www.w3.org/2001/XMLSchema" xmlns:xs="http://www.w3.org/2001/XMLSchema" xmlns:p="http://schemas.microsoft.com/office/2006/metadata/properties" xmlns:ns3="70bf9497-2b73-47ef-a7d6-e35f61b841c1" xmlns:ns4="bfb65c81-450f-41e3-ab0c-8fb2c4e273e4" targetNamespace="http://schemas.microsoft.com/office/2006/metadata/properties" ma:root="true" ma:fieldsID="06b804683988bc2401c3ac85a0e8e019" ns3:_="" ns4:_="">
    <xsd:import namespace="70bf9497-2b73-47ef-a7d6-e35f61b841c1"/>
    <xsd:import namespace="bfb65c81-450f-41e3-ab0c-8fb2c4e273e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bf9497-2b73-47ef-a7d6-e35f61b841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b65c81-450f-41e3-ab0c-8fb2c4e273e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337A5D-E28F-46CC-8EBE-6209D539C3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bf9497-2b73-47ef-a7d6-e35f61b841c1"/>
    <ds:schemaRef ds:uri="bfb65c81-450f-41e3-ab0c-8fb2c4e273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31FEA4-864B-4012-9457-EAD5AA3C656D}">
  <ds:schemaRefs>
    <ds:schemaRef ds:uri="bfb65c81-450f-41e3-ab0c-8fb2c4e273e4"/>
    <ds:schemaRef ds:uri="http://purl.org/dc/terms/"/>
    <ds:schemaRef ds:uri="70bf9497-2b73-47ef-a7d6-e35f61b841c1"/>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FEAD313-A482-45B2-8ED0-EAFE06AC5B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Risk Assessment</vt:lpstr>
      <vt:lpstr>System of controls</vt:lpstr>
      <vt:lpstr>Risk</vt:lpstr>
      <vt:lpstr>Instructions</vt:lpstr>
      <vt:lpstr>Lookup</vt:lpstr>
      <vt:lpstr>'Risk Assessment'!Print_Area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Bradburn</dc:creator>
  <cp:keywords/>
  <dc:description/>
  <cp:lastModifiedBy>Alistair Johnson</cp:lastModifiedBy>
  <cp:revision/>
  <cp:lastPrinted>2020-09-11T07:08:13Z</cp:lastPrinted>
  <dcterms:created xsi:type="dcterms:W3CDTF">2014-01-08T20:40:22Z</dcterms:created>
  <dcterms:modified xsi:type="dcterms:W3CDTF">2020-09-18T14:43:18Z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0x01010061036A3D6407494CB85552881768C84E</vt:lpwstr>
  </property>
</Properties>
</file>